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570" yWindow="90" windowWidth="8265" windowHeight="9210" activeTab="1"/>
  </bookViews>
  <sheets>
    <sheet name="2015" sheetId="1" r:id="rId1"/>
    <sheet name="RESUMEN INTERNAC" sheetId="2" r:id="rId2"/>
  </sheets>
  <definedNames>
    <definedName name="_xlnm._FilterDatabase" localSheetId="0" hidden="1">'2015'!$A$1:$W$69</definedName>
    <definedName name="_xlnm.Print_Titles" localSheetId="0">'2015'!$1:$1</definedName>
  </definedNames>
  <calcPr fullCalcOnLoad="1"/>
</workbook>
</file>

<file path=xl/comments1.xml><?xml version="1.0" encoding="utf-8"?>
<comments xmlns="http://schemas.openxmlformats.org/spreadsheetml/2006/main">
  <authors>
    <author>Jos? Antonio Ortu?o Sandoval</author>
  </authors>
  <commentList>
    <comment ref="D7" authorId="0">
      <text>
        <r>
          <rPr>
            <b/>
            <sz val="9"/>
            <rFont val="Tahoma"/>
            <family val="2"/>
          </rPr>
          <t xml:space="preserve">A Certificar con cargo al periodo 2007-2013
</t>
        </r>
      </text>
    </comment>
    <comment ref="Q22" authorId="0">
      <text>
        <r>
          <rPr>
            <b/>
            <sz val="9"/>
            <rFont val="Tahoma"/>
            <family val="2"/>
          </rPr>
          <t>José Antonio Ortuño Sandoval:</t>
        </r>
        <r>
          <rPr>
            <sz val="9"/>
            <rFont val="Tahoma"/>
            <family val="2"/>
          </rPr>
          <t xml:space="preserve">
PARA CADA PAÍS
</t>
        </r>
      </text>
    </comment>
    <comment ref="D39" authorId="0">
      <text>
        <r>
          <rPr>
            <b/>
            <sz val="9"/>
            <rFont val="Tahoma"/>
            <family val="2"/>
          </rPr>
          <t>2ª convocatoria por no haberse excedido el nº límite de empresas participantes.</t>
        </r>
      </text>
    </comment>
    <comment ref="D28" authorId="0">
      <text>
        <r>
          <rPr>
            <b/>
            <sz val="9"/>
            <rFont val="Tahoma"/>
            <family val="2"/>
          </rPr>
          <t>2ª convocatoria por no haberse alcanzado el mínimo de empresas en la primera convocatoria.</t>
        </r>
      </text>
    </comment>
    <comment ref="E20" authorId="0">
      <text>
        <r>
          <rPr>
            <b/>
            <sz val="9"/>
            <rFont val="Tahoma"/>
            <family val="2"/>
          </rPr>
          <t>José Antonio Ortuño Sandoval:</t>
        </r>
        <r>
          <rPr>
            <sz val="9"/>
            <rFont val="Tahoma"/>
            <family val="2"/>
          </rPr>
          <t xml:space="preserve">
Convocatoria anulada, no se alcanza el mínimo.</t>
        </r>
      </text>
    </comment>
    <comment ref="E26" authorId="0">
      <text>
        <r>
          <rPr>
            <b/>
            <sz val="9"/>
            <rFont val="Tahoma"/>
            <family val="2"/>
          </rPr>
          <t>José Antonio Ortuño Sandoval:</t>
        </r>
        <r>
          <rPr>
            <sz val="9"/>
            <rFont val="Tahoma"/>
            <family val="2"/>
          </rPr>
          <t xml:space="preserve">
No se lleva a cabo en esta fecha.</t>
        </r>
      </text>
    </comment>
    <comment ref="F49" authorId="0">
      <text>
        <r>
          <rPr>
            <b/>
            <sz val="9"/>
            <rFont val="Tahoma"/>
            <family val="2"/>
          </rPr>
          <t>José Antonio Ortuño Sandoval:</t>
        </r>
        <r>
          <rPr>
            <sz val="9"/>
            <rFont val="Tahoma"/>
            <family val="2"/>
          </rPr>
          <t xml:space="preserve">
ANULADA (SE APRUEBA Y REVOCA DESPUÉS LA AYUDA)</t>
        </r>
      </text>
    </comment>
    <comment ref="K49" authorId="0">
      <text>
        <r>
          <rPr>
            <b/>
            <sz val="9"/>
            <rFont val="Tahoma"/>
            <family val="2"/>
          </rPr>
          <t>José Antonio Ortuño Sandoval:</t>
        </r>
        <r>
          <rPr>
            <sz val="9"/>
            <rFont val="Tahoma"/>
            <family val="2"/>
          </rPr>
          <t xml:space="preserve">
Subvenciones revocadas.</t>
        </r>
      </text>
    </comment>
    <comment ref="K46" authorId="0">
      <text>
        <r>
          <rPr>
            <b/>
            <sz val="9"/>
            <rFont val="Tahoma"/>
            <family val="2"/>
          </rPr>
          <t>José Antonio Ortuño Sandoval:</t>
        </r>
        <r>
          <rPr>
            <sz val="9"/>
            <rFont val="Tahoma"/>
            <family val="2"/>
          </rPr>
          <t xml:space="preserve">
Convocatoria aprobada en el ejercicio 2016, si quitamos esta cuadra con el cuadro de Chiqui.</t>
        </r>
      </text>
    </comment>
  </commentList>
</comments>
</file>

<file path=xl/comments2.xml><?xml version="1.0" encoding="utf-8"?>
<comments xmlns="http://schemas.openxmlformats.org/spreadsheetml/2006/main">
  <authors>
    <author>Jos? Antonio Ortu?o Sandoval</author>
  </authors>
  <commentList>
    <comment ref="E21" authorId="0">
      <text>
        <r>
          <rPr>
            <b/>
            <sz val="9"/>
            <rFont val="Tahoma"/>
            <family val="2"/>
          </rPr>
          <t>José Antonio Ortuño Sandoval:</t>
        </r>
        <r>
          <rPr>
            <sz val="9"/>
            <rFont val="Tahoma"/>
            <family val="2"/>
          </rPr>
          <t xml:space="preserve">
El cuadro se hace quitando la de 33500 que se aprueba en el ejercicio 2016</t>
        </r>
      </text>
    </comment>
  </commentList>
</comments>
</file>

<file path=xl/sharedStrings.xml><?xml version="1.0" encoding="utf-8"?>
<sst xmlns="http://schemas.openxmlformats.org/spreadsheetml/2006/main" count="405" uniqueCount="256">
  <si>
    <t>BORM</t>
  </si>
  <si>
    <t>Reglamento</t>
  </si>
  <si>
    <t>651/2014</t>
  </si>
  <si>
    <t>Partida presupuestaria</t>
  </si>
  <si>
    <t>2015.08.781A.77009</t>
  </si>
  <si>
    <t>2015.08.781A.77008</t>
  </si>
  <si>
    <t>2015.08.781A.77011</t>
  </si>
  <si>
    <t>1608.781A.77012/2015</t>
  </si>
  <si>
    <t>1407/2013</t>
  </si>
  <si>
    <t>Orden / PROGRAMA</t>
  </si>
  <si>
    <t>ANEXO II</t>
  </si>
  <si>
    <t>ANEXO I</t>
  </si>
  <si>
    <t>FECHA PUBLICACIÓN</t>
  </si>
  <si>
    <t>Contratación de Servicios de Innovación (“Cheque de Innovación”)</t>
  </si>
  <si>
    <t>Contratación de Servicios basados en Tecnologías de la Información y las Comunicaciones (“Cheque TIC”)</t>
  </si>
  <si>
    <t>Anexo 1</t>
  </si>
  <si>
    <t>Anexo 2</t>
  </si>
  <si>
    <t>Beneficiarios</t>
  </si>
  <si>
    <t>PYMES</t>
  </si>
  <si>
    <t>Cuantía subvención</t>
  </si>
  <si>
    <t>80% limitado a 10.000€</t>
  </si>
  <si>
    <t>Plazo límite</t>
  </si>
  <si>
    <t>Autofinanciación</t>
  </si>
  <si>
    <t>80% limitado a 8.000€</t>
  </si>
  <si>
    <t>25%-30%-35%  LIMITE 100.000€ convocatoria</t>
  </si>
  <si>
    <t xml:space="preserve"> Programa de apoyo a empresas innovadoras de base tecnológica (EIBTS)</t>
  </si>
  <si>
    <t>mantenimiento</t>
  </si>
  <si>
    <t>si (3 o 5 años)</t>
  </si>
  <si>
    <t xml:space="preserve"> Programa de infraestructuras de centros tecnológicos para la especialización inteligente.</t>
  </si>
  <si>
    <t>80% LIMITE 150.000€</t>
  </si>
  <si>
    <t>CCTT</t>
  </si>
  <si>
    <t>50%-40%-50%-25% con limites</t>
  </si>
  <si>
    <t>50% con límites</t>
  </si>
  <si>
    <t>2015.08.781A.77005</t>
  </si>
  <si>
    <t>Programa de ayudas a la participación en misiones comerciales</t>
  </si>
  <si>
    <t>Programa de ayudas a la participación en eventos expositivos y promocionales internacionales.</t>
  </si>
  <si>
    <t>Anexo II</t>
  </si>
  <si>
    <t>Anexo I</t>
  </si>
  <si>
    <r>
      <t>1407/2013</t>
    </r>
    <r>
      <rPr>
        <sz val="8"/>
        <rFont val="Arial"/>
        <family val="2"/>
      </rPr>
      <t xml:space="preserve"> relativo a mínimis</t>
    </r>
  </si>
  <si>
    <r>
      <t xml:space="preserve">PYMES   </t>
    </r>
    <r>
      <rPr>
        <b/>
        <sz val="8"/>
        <rFont val="Arial"/>
        <family val="2"/>
      </rPr>
      <t>PEQUEÑA EMPRESA</t>
    </r>
    <r>
      <rPr>
        <sz val="8"/>
        <rFont val="Arial"/>
        <family val="2"/>
      </rPr>
      <t xml:space="preserve"> </t>
    </r>
  </si>
  <si>
    <t xml:space="preserve"> Programa de ayuda a la internacionalización de las empresas.</t>
  </si>
  <si>
    <t xml:space="preserve"> Programa de ayuda para fomentar la participación en licitaciones internacionales.</t>
  </si>
  <si>
    <t xml:space="preserve"> Programa de ayuda a la investigación y desarrollo tecnológico.</t>
  </si>
  <si>
    <r>
      <t xml:space="preserve">Orden de 20 de abril de 2015, por la que </t>
    </r>
    <r>
      <rPr>
        <b/>
        <sz val="8"/>
        <rFont val="Arial"/>
        <family val="2"/>
      </rPr>
      <t xml:space="preserve">se aprueban las bases reguldoras </t>
    </r>
    <r>
      <rPr>
        <sz val="8"/>
        <rFont val="Arial"/>
        <family val="2"/>
      </rPr>
      <t xml:space="preserve">de las ayudas dirigidas a la promoción internacional de las empresas de la Región de Murcia, mediante la </t>
    </r>
    <r>
      <rPr>
        <b/>
        <sz val="8"/>
        <rFont val="Arial"/>
        <family val="2"/>
      </rPr>
      <t>participación en ferias y misiones comerciales</t>
    </r>
    <r>
      <rPr>
        <sz val="8"/>
        <rFont val="Arial"/>
        <family val="2"/>
      </rPr>
      <t>, en el marco del Plan Internacionaliza-Pyme 2014-2020</t>
    </r>
  </si>
  <si>
    <t>Nomeclatura</t>
  </si>
  <si>
    <r>
      <t xml:space="preserve">Orden de 26 de mayo de 2015, por la que se aprueba las </t>
    </r>
    <r>
      <rPr>
        <b/>
        <sz val="8"/>
        <rFont val="Arial"/>
        <family val="2"/>
      </rPr>
      <t xml:space="preserve">bases reguladoras y la convocatoria </t>
    </r>
    <r>
      <rPr>
        <sz val="8"/>
        <rFont val="Arial"/>
        <family val="2"/>
      </rPr>
      <t xml:space="preserve">para 2015 de las ayudas del Instituto de Fomento de la Región de Murcia para incentivar la contratación de servicios de asesoramiento en preparación de propuestas para programas y proyectos europeos </t>
    </r>
    <r>
      <rPr>
        <b/>
        <sz val="8"/>
        <rFont val="Arial"/>
        <family val="2"/>
      </rPr>
      <t>(Cheque-Europa)</t>
    </r>
    <r>
      <rPr>
        <sz val="8"/>
        <rFont val="Arial"/>
        <family val="2"/>
      </rPr>
      <t>.</t>
    </r>
  </si>
  <si>
    <r>
      <t xml:space="preserve">Orden de 20 de abril de 2015, por la que se aprueba las </t>
    </r>
    <r>
      <rPr>
        <b/>
        <sz val="8"/>
        <rFont val="Arial"/>
        <family val="2"/>
      </rPr>
      <t>bases reguladoras y la convocatoria</t>
    </r>
    <r>
      <rPr>
        <sz val="8"/>
        <rFont val="Arial"/>
        <family val="2"/>
      </rPr>
      <t xml:space="preserve"> para 2015 de las ayudas del Instituto de Fomento de la Región de Murcia dirigidas a empresas destinadas a fomentar la </t>
    </r>
    <r>
      <rPr>
        <b/>
        <sz val="8"/>
        <rFont val="Arial"/>
        <family val="2"/>
      </rPr>
      <t>investigación y desarrollo</t>
    </r>
    <r>
      <rPr>
        <sz val="8"/>
        <rFont val="Arial"/>
        <family val="2"/>
      </rPr>
      <t>.</t>
    </r>
  </si>
  <si>
    <r>
      <t xml:space="preserve">Orden de 20 de abril de 2015, por la que se aprueban las </t>
    </r>
    <r>
      <rPr>
        <b/>
        <sz val="8"/>
        <rFont val="Arial"/>
        <family val="2"/>
      </rPr>
      <t xml:space="preserve">bases reguladoras </t>
    </r>
    <r>
      <rPr>
        <sz val="8"/>
        <rFont val="Arial"/>
        <family val="2"/>
      </rPr>
      <t xml:space="preserve">de las subvenciones dirigidas a la promoción internacional de las empresas de la Región de Murcia en el marco del </t>
    </r>
    <r>
      <rPr>
        <b/>
        <sz val="8"/>
        <rFont val="Arial"/>
        <family val="2"/>
      </rPr>
      <t>Plan Internacionaliza-Pyme 2014-2020</t>
    </r>
  </si>
  <si>
    <r>
      <t xml:space="preserve">Orden de 20 de abril de 2015, por la que se aprueba las  </t>
    </r>
    <r>
      <rPr>
        <b/>
        <sz val="8"/>
        <rFont val="Arial"/>
        <family val="2"/>
      </rPr>
      <t>bases reguladoras y la convocatoria</t>
    </r>
    <r>
      <rPr>
        <sz val="8"/>
        <rFont val="Arial"/>
        <family val="2"/>
      </rPr>
      <t xml:space="preserve"> para 2015 de las ayudas del Instituto de Fomento de la Región de Murcia dirigidas a </t>
    </r>
    <r>
      <rPr>
        <b/>
        <sz val="8"/>
        <rFont val="Arial"/>
        <family val="2"/>
      </rPr>
      <t>centros tecnológicos</t>
    </r>
    <r>
      <rPr>
        <sz val="8"/>
        <rFont val="Arial"/>
        <family val="2"/>
      </rPr>
      <t xml:space="preserve"> para la adquisición y consolidación de infraestructuras tecnológicas para la especialización inteligente.</t>
    </r>
  </si>
  <si>
    <r>
      <t xml:space="preserve">Orden de 20 de abril de 2015, por la que se aprueban las </t>
    </r>
    <r>
      <rPr>
        <b/>
        <sz val="8"/>
        <rFont val="Arial"/>
        <family val="2"/>
      </rPr>
      <t>bases reguladoras y la convocatoria</t>
    </r>
    <r>
      <rPr>
        <sz val="8"/>
        <rFont val="Arial"/>
        <family val="2"/>
      </rPr>
      <t xml:space="preserve"> para 2015 de las ayudas del Instituto de Fomento de la Región de Murcia dirigidas a </t>
    </r>
    <r>
      <rPr>
        <b/>
        <sz val="8"/>
        <rFont val="Arial"/>
        <family val="2"/>
      </rPr>
      <t>empresas innovadoras de base tecnológica</t>
    </r>
    <r>
      <rPr>
        <sz val="8"/>
        <rFont val="Arial"/>
        <family val="2"/>
      </rPr>
      <t>.</t>
    </r>
  </si>
  <si>
    <r>
      <t xml:space="preserve">Orden de 20 de abril de 2015, por la que se aprueban las </t>
    </r>
    <r>
      <rPr>
        <b/>
        <sz val="8"/>
        <rFont val="Arial"/>
        <family val="2"/>
      </rPr>
      <t>bases reguladoras y la convocatoria</t>
    </r>
    <r>
      <rPr>
        <sz val="8"/>
        <rFont val="Arial"/>
        <family val="2"/>
      </rPr>
      <t xml:space="preserve"> para 2015 de las ayudas del Instituto de Fomento de Murcia para incentivar la contratación de servicios de innovación y de aquellos basados en tecnologías de la información y las comunicaciones por las PYMES regionales  </t>
    </r>
    <r>
      <rPr>
        <b/>
        <sz val="8"/>
        <rFont val="Arial"/>
        <family val="2"/>
      </rPr>
      <t>(Cheque de innovación y cheque TIC)</t>
    </r>
    <r>
      <rPr>
        <sz val="8"/>
        <rFont val="Arial"/>
        <family val="2"/>
      </rPr>
      <t>.</t>
    </r>
  </si>
  <si>
    <r>
      <t xml:space="preserve">Orden de 26 de mayo de 2015, por la que se aprueban las </t>
    </r>
    <r>
      <rPr>
        <b/>
        <sz val="8"/>
        <rFont val="Arial"/>
        <family val="2"/>
      </rPr>
      <t>bases regulardoras y la convocatoria</t>
    </r>
    <r>
      <rPr>
        <sz val="8"/>
        <rFont val="Arial"/>
        <family val="2"/>
      </rPr>
      <t xml:space="preserve"> para 2015 de las ayudas del Instituto de Fomento de la Región de Murcia dirigidas a </t>
    </r>
    <r>
      <rPr>
        <b/>
        <sz val="8"/>
        <rFont val="Arial"/>
        <family val="2"/>
      </rPr>
      <t>mejorar la estrategía comercial de empresas noveles</t>
    </r>
    <r>
      <rPr>
        <sz val="8"/>
        <rFont val="Arial"/>
        <family val="2"/>
      </rPr>
      <t>.</t>
    </r>
  </si>
  <si>
    <t>ORDEN</t>
  </si>
  <si>
    <t>CHEQ</t>
  </si>
  <si>
    <t>CHTI</t>
  </si>
  <si>
    <t>EIBT</t>
  </si>
  <si>
    <t>PYMES y AEI</t>
  </si>
  <si>
    <t>Importe</t>
  </si>
  <si>
    <t>Cofinanciación FEDER</t>
  </si>
  <si>
    <t>2015.10.710A.77001</t>
  </si>
  <si>
    <t>Anexo</t>
  </si>
  <si>
    <t>CHEQUE EUROPA</t>
  </si>
  <si>
    <t>CHEU</t>
  </si>
  <si>
    <t>2015.11.711A.77006</t>
  </si>
  <si>
    <t>PEQUEÑAS EMPRESAS</t>
  </si>
  <si>
    <t>Programa de Ayuda para la Elaboración del Plan Comercial de Empresas Noveles</t>
  </si>
  <si>
    <t>Programa de Ayuda para la Ejecución del Plan Comercial de Empresas Noveles</t>
  </si>
  <si>
    <t>NODI</t>
  </si>
  <si>
    <t>NORE</t>
  </si>
  <si>
    <t>ID+I</t>
  </si>
  <si>
    <t>3.1</t>
  </si>
  <si>
    <t>4.1</t>
  </si>
  <si>
    <t>MAKE</t>
  </si>
  <si>
    <t>4.2</t>
  </si>
  <si>
    <t>LICX</t>
  </si>
  <si>
    <r>
      <t xml:space="preserve">Orden del 4 de agosto de 2015, por la que se </t>
    </r>
    <r>
      <rPr>
        <b/>
        <sz val="8"/>
        <rFont val="Arial"/>
        <family val="2"/>
      </rPr>
      <t>modifica</t>
    </r>
    <r>
      <rPr>
        <sz val="8"/>
        <rFont val="Arial"/>
        <family val="2"/>
      </rPr>
      <t xml:space="preserve"> la Orden de 20 de abril de 2015, dirigida a centros tecnológicos para la adquisición y consolidación de infraestructuras tecnológicas para la especialización inteligente.</t>
    </r>
  </si>
  <si>
    <t>Convocatoria Misión Directa Hortofrutícola Canada</t>
  </si>
  <si>
    <t>Convocatoria Misión Inversa Encuentro Internacional del Mueble de Yecla.</t>
  </si>
  <si>
    <t>Convocatoria Misión Inversa Rusia Sector del Mármol.</t>
  </si>
  <si>
    <t>Convocatoria Misión Directa Multisectorial Uruguay-Paraguay.</t>
  </si>
  <si>
    <t>Convocatoria Misión Inversa Rusia sector del Mueble.</t>
  </si>
  <si>
    <t>Convocatoria Misión Directa Multisectoria a Israel.</t>
  </si>
  <si>
    <t>Convocatoria Misión Directa Multisectorial a Sudáfrica.</t>
  </si>
  <si>
    <t>Convocatoria Misión Comercial Directa Polonia y Lituania.</t>
  </si>
  <si>
    <t>Convocatoria Misión Directa México Sector Hábitat, Ingeniería Civil y Construcción.</t>
  </si>
  <si>
    <t>Convocatoria Misión Directa Multisectorial Perú y Colombia</t>
  </si>
  <si>
    <t>Convocatoria Misión Comercial Directa Líbano y Egipto.</t>
  </si>
  <si>
    <t>Convocatoria Misión Directa México Bienes Industriales, Tecnología Agrícola y Textil.</t>
  </si>
  <si>
    <t>Convocatoria Misión Directa Multisectorial a Senegal.</t>
  </si>
  <si>
    <t>Convocatoria Misión Comercial Directa Argelia.</t>
  </si>
  <si>
    <t>Convocatoria Misión Directa Multisectorial a Chequia y Hungría.</t>
  </si>
  <si>
    <t>Convocatoria Misión Directa Multisectorial a Marruecos</t>
  </si>
  <si>
    <t>Convocatoria Misión Directa India</t>
  </si>
  <si>
    <t>Convocatoria Misión Directa Vietnam.</t>
  </si>
  <si>
    <t>6. I.1</t>
  </si>
  <si>
    <t>6.I.2</t>
  </si>
  <si>
    <t>6.I.3</t>
  </si>
  <si>
    <t>6.I.4</t>
  </si>
  <si>
    <t>6.I.5</t>
  </si>
  <si>
    <t>6.I.6</t>
  </si>
  <si>
    <t>6.I.7</t>
  </si>
  <si>
    <t>6.I.8</t>
  </si>
  <si>
    <t>6.I.9</t>
  </si>
  <si>
    <t>6.I.11</t>
  </si>
  <si>
    <t>6.I.12</t>
  </si>
  <si>
    <t>6.I.13</t>
  </si>
  <si>
    <t>6.I.14</t>
  </si>
  <si>
    <t>6.I.15</t>
  </si>
  <si>
    <t>6.I.16</t>
  </si>
  <si>
    <t>6.I.17</t>
  </si>
  <si>
    <t>6.I.18</t>
  </si>
  <si>
    <t>6.I.19</t>
  </si>
  <si>
    <t>6.II.1</t>
  </si>
  <si>
    <t>Convocatoria Feria WINE PRAGUE 2015</t>
  </si>
  <si>
    <t>6.II.2</t>
  </si>
  <si>
    <t>6.II.3</t>
  </si>
  <si>
    <t>6.II.4</t>
  </si>
  <si>
    <t>6.II.5</t>
  </si>
  <si>
    <t>6.II.6</t>
  </si>
  <si>
    <t>Convocatoria Promoción Punto de Venta México.</t>
  </si>
  <si>
    <t>Convocatoria Punto de Venta Brasil</t>
  </si>
  <si>
    <t>Convocatoria Feria Moac Artesanía San Remo</t>
  </si>
  <si>
    <t>Convocatoria Feria WOP DUBAI</t>
  </si>
  <si>
    <t>Convocatoria L' artigiano en Milán.</t>
  </si>
  <si>
    <t>Orden de 26 de mayo de 2015, por la que se aprueban las bases reguladoras y la convocatoria para 2015 de las ayudas del Instituto de Fomento de la Región de Murcia dirigidas a mejorar los procesos logísticos de las empresas.</t>
  </si>
  <si>
    <t>80% máximo 150.000€</t>
  </si>
  <si>
    <t>3 ó 5 años, salvo bienes inscribibles que será de 5 años.</t>
  </si>
  <si>
    <t>70%-45% con limitaciones   150.000 por beneficiario y 45.000 por proyecto.</t>
  </si>
  <si>
    <t>651/2014   (Reglamento general de exención por categorías)</t>
  </si>
  <si>
    <t>GESTIONA</t>
  </si>
  <si>
    <t>INFO</t>
  </si>
  <si>
    <t>Límite de empresas participantes</t>
  </si>
  <si>
    <t>1605 775A 77011</t>
  </si>
  <si>
    <t>1605 775A 77009</t>
  </si>
  <si>
    <t>1605 775A 77008</t>
  </si>
  <si>
    <t>7 días habiles</t>
  </si>
  <si>
    <t>10 días hábiles</t>
  </si>
  <si>
    <t>15 días hábiles</t>
  </si>
  <si>
    <t>1605 751A 77011</t>
  </si>
  <si>
    <t>1605 751A 77008</t>
  </si>
  <si>
    <t>1605 751A 775A 77008</t>
  </si>
  <si>
    <t>1605 751A 77013</t>
  </si>
  <si>
    <t>LOGI</t>
  </si>
  <si>
    <t>2015.09.791A.77000</t>
  </si>
  <si>
    <t>80% Máximo 45.000€</t>
  </si>
  <si>
    <t>MI02</t>
  </si>
  <si>
    <t>MI13</t>
  </si>
  <si>
    <t>PF01</t>
  </si>
  <si>
    <t>PF03</t>
  </si>
  <si>
    <t xml:space="preserve"> 80%   Máximo categ:  10.000€   A, 6.000€ B y 3.000€ C</t>
  </si>
  <si>
    <t>80% máximo 2.400€</t>
  </si>
  <si>
    <t>80% máximo 12.500€</t>
  </si>
  <si>
    <t>6.I.20</t>
  </si>
  <si>
    <t>Convocatoria Misión Directa Multisectorial República Dominicana y Cuba.</t>
  </si>
  <si>
    <t>Convocatoria Misión Directa Multisectorial  República Dominicana y Cuba.</t>
  </si>
  <si>
    <t>Convocatoria Misión Directa Costa Rica y Panama</t>
  </si>
  <si>
    <t>6.I.21</t>
  </si>
  <si>
    <t>Convocatoria Misión Directa Multisectorial Qatar y Emiratos Árabes</t>
  </si>
  <si>
    <t>Convocatoria Feria Fruit Logística</t>
  </si>
  <si>
    <t>6.II.7</t>
  </si>
  <si>
    <t>1605 771A 77010</t>
  </si>
  <si>
    <t>6.II.8</t>
  </si>
  <si>
    <t>Convocatoria Feria Expo Halal 2015</t>
  </si>
  <si>
    <t>5 dias hábiles</t>
  </si>
  <si>
    <t>MI06</t>
  </si>
  <si>
    <t>MI07</t>
  </si>
  <si>
    <t>MI14</t>
  </si>
  <si>
    <t>MI20</t>
  </si>
  <si>
    <t>MI15</t>
  </si>
  <si>
    <t>MI16</t>
  </si>
  <si>
    <t>MI18</t>
  </si>
  <si>
    <t>MI17</t>
  </si>
  <si>
    <t>MI22</t>
  </si>
  <si>
    <t>MI19</t>
  </si>
  <si>
    <t>MI09</t>
  </si>
  <si>
    <t>MI24</t>
  </si>
  <si>
    <t>MI25</t>
  </si>
  <si>
    <t>MI26</t>
  </si>
  <si>
    <t>MI28</t>
  </si>
  <si>
    <t>PF06</t>
  </si>
  <si>
    <t>PF07</t>
  </si>
  <si>
    <t>CTIT</t>
  </si>
  <si>
    <t>PF02</t>
  </si>
  <si>
    <t>PF05</t>
  </si>
  <si>
    <t>MI31</t>
  </si>
  <si>
    <t>MI10</t>
  </si>
  <si>
    <t>PF11</t>
  </si>
  <si>
    <t>PF12</t>
  </si>
  <si>
    <t>MI</t>
  </si>
  <si>
    <t>PF</t>
  </si>
  <si>
    <t>Programa de ayudas para la mejora de la gestión de los procesos logísticos en PYMES.</t>
  </si>
  <si>
    <t>Orden de 20 de octubre de 2015, por la que se aprueban las bases reguladoras y la convocatoria para 2015 del Programa para la Financiación Empresarial de Operaciones de Crédito Avaladas por una S.G.R.</t>
  </si>
  <si>
    <t>Programa para la Financiación Empresarial de Operaciones de Crédito Avaladas por una S.G.R.</t>
  </si>
  <si>
    <r>
      <t>Convocatoria</t>
    </r>
    <r>
      <rPr>
        <sz val="8"/>
        <rFont val="Arial"/>
        <family val="2"/>
      </rPr>
      <t xml:space="preserve"> de la Orden de 20/04/2015 para el Programa de Ayudas a la </t>
    </r>
    <r>
      <rPr>
        <b/>
        <sz val="8"/>
        <rFont val="Arial"/>
        <family val="2"/>
      </rPr>
      <t>Internacionalización de las empresas.</t>
    </r>
  </si>
  <si>
    <r>
      <t xml:space="preserve">Convocatoria </t>
    </r>
    <r>
      <rPr>
        <sz val="8"/>
        <rFont val="Arial"/>
        <family val="2"/>
      </rPr>
      <t xml:space="preserve">de la Orden de 20/04/2015 para el Programa de Ayudas para fomentar la participación en </t>
    </r>
    <r>
      <rPr>
        <b/>
        <sz val="8"/>
        <rFont val="Arial"/>
        <family val="2"/>
      </rPr>
      <t>licitaciones internacionales</t>
    </r>
    <r>
      <rPr>
        <sz val="8"/>
        <rFont val="Arial"/>
        <family val="2"/>
      </rPr>
      <t>.</t>
    </r>
  </si>
  <si>
    <t>6.I 10</t>
  </si>
  <si>
    <t>6.I.22</t>
  </si>
  <si>
    <t>6.I.23</t>
  </si>
  <si>
    <t>6.I.24</t>
  </si>
  <si>
    <t>Convocatoria misión inversa México y Perú</t>
  </si>
  <si>
    <t>6.I.25</t>
  </si>
  <si>
    <t>Convocatoria misión inversa Taixan Sector Gournet  y Ecológico</t>
  </si>
  <si>
    <t xml:space="preserve">10 días </t>
  </si>
  <si>
    <t>6.I.26</t>
  </si>
  <si>
    <t>Convocatoria Misión directa Canadá, sector vino</t>
  </si>
  <si>
    <t>10 días</t>
  </si>
  <si>
    <t>6.I.27</t>
  </si>
  <si>
    <t>Convocatoria Misión directa Taiwan</t>
  </si>
  <si>
    <t>6.I.28</t>
  </si>
  <si>
    <t>Convocatoria misión directa Bielorrusia y Kazajistán</t>
  </si>
  <si>
    <t>18 días habiles</t>
  </si>
  <si>
    <t>UFPT</t>
  </si>
  <si>
    <t>Resolución para ampliación de presupuesto para el progrma de mejora de procesos logísticos a empresas.</t>
  </si>
  <si>
    <t>9.1</t>
  </si>
  <si>
    <t>1609.791A.77000</t>
  </si>
  <si>
    <t>9.2</t>
  </si>
  <si>
    <t>Orden de 24 de noviembre de 2015 por la que se modifica la Orden de 26 de mayo de 2015, programa de ayudas dirigidas a mejorar los procesos logísticos de las empresas.</t>
  </si>
  <si>
    <t>8.1</t>
  </si>
  <si>
    <r>
      <t xml:space="preserve">Orden de 24 de noviembre de 2015 por la que se modifica la Orden de 26 de mayo de 2015, programa de ayudas dirigidas a </t>
    </r>
    <r>
      <rPr>
        <b/>
        <sz val="8"/>
        <rFont val="Arial"/>
        <family val="2"/>
      </rPr>
      <t>mejorar la estrategia comercial de las empresas noveles.</t>
    </r>
  </si>
  <si>
    <t>Orden de 9 de diciembre de 2015, por la que se aprueban las bases reguladoras y convocatoria para la concesión, por el Instituto de Fomento de la Región de Murcia, de becas de interncionalización en el marco del plan de promoción exterior 2014-2020</t>
  </si>
  <si>
    <t>2015.05.01.751A.77106</t>
  </si>
  <si>
    <t>Orden de 11 de diciembre de 2015, por la que se aprueban las bases reguladoras y la convocatoria para 2015 de las ayudas del Instituto de Fomento de la Región de Murcia dirigidas a empresas, y destinadas a fomentar la innovación mediante la transformación digital de la industria de la Región de Murcia (industria 4.0).</t>
  </si>
  <si>
    <t>1608.781A.77013</t>
  </si>
  <si>
    <t>1605 775A 77002</t>
  </si>
  <si>
    <t>1605 775A 77003</t>
  </si>
  <si>
    <t>CODIGO INTERNO BASES</t>
  </si>
  <si>
    <t>CODIGO INTERNO CONVOCATOIRA</t>
  </si>
  <si>
    <t>CODIGO EXTERNO BDNS</t>
  </si>
  <si>
    <t>FECHA DE ALTA</t>
  </si>
  <si>
    <t>MI32</t>
  </si>
  <si>
    <t>MI30</t>
  </si>
  <si>
    <t>MI33</t>
  </si>
  <si>
    <t>MI34</t>
  </si>
  <si>
    <t>Participantes (Beneficiarios)</t>
  </si>
  <si>
    <t>TOTAL</t>
  </si>
  <si>
    <t xml:space="preserve"> LORCA</t>
  </si>
  <si>
    <t xml:space="preserve"> MURCIA</t>
  </si>
  <si>
    <t>CARTAGENA</t>
  </si>
  <si>
    <t xml:space="preserve"> CARTAGENA</t>
  </si>
  <si>
    <t>MURCIA</t>
  </si>
  <si>
    <t>LORCA</t>
  </si>
  <si>
    <t>SUBT</t>
  </si>
  <si>
    <t>ATORIZACION COMISIÓN</t>
  </si>
  <si>
    <t>SA41970</t>
  </si>
  <si>
    <t>SA41901</t>
  </si>
  <si>
    <t>II40</t>
  </si>
  <si>
    <t>NO FEDER</t>
  </si>
  <si>
    <t xml:space="preserve">nº </t>
  </si>
  <si>
    <t>nº</t>
  </si>
  <si>
    <t>nº total</t>
  </si>
  <si>
    <t>Hace</t>
  </si>
  <si>
    <t>hace</t>
  </si>
  <si>
    <t xml:space="preserve">hechas </t>
  </si>
  <si>
    <t>misiones</t>
  </si>
  <si>
    <t xml:space="preserve">ferias </t>
  </si>
  <si>
    <t>subtotal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</si>
</sst>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dd\-mm\-yy;@"/>
  </numFmts>
  <fonts count="4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17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4" fontId="2" fillId="34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3" fillId="34" borderId="10" xfId="0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/>
    </xf>
    <xf numFmtId="10" fontId="1" fillId="0" borderId="10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34" borderId="10" xfId="0" applyFont="1" applyFill="1" applyBorder="1" applyAlignment="1">
      <alignment wrapText="1"/>
    </xf>
    <xf numFmtId="14" fontId="3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" fillId="34" borderId="10" xfId="0" applyNumberFormat="1" applyFont="1" applyFill="1" applyBorder="1" applyAlignment="1">
      <alignment horizontal="center" vertical="center" wrapText="1"/>
    </xf>
    <xf numFmtId="14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165" fontId="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14" fontId="9" fillId="34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/>
    </xf>
    <xf numFmtId="0" fontId="46" fillId="34" borderId="10" xfId="0" applyFont="1" applyFill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1" fillId="0" borderId="11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vertical="center"/>
    </xf>
    <xf numFmtId="4" fontId="46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/>
    </xf>
    <xf numFmtId="4" fontId="47" fillId="0" borderId="10" xfId="0" applyNumberFormat="1" applyFont="1" applyBorder="1" applyAlignment="1">
      <alignment vertical="center"/>
    </xf>
    <xf numFmtId="4" fontId="1" fillId="36" borderId="10" xfId="0" applyNumberFormat="1" applyFont="1" applyFill="1" applyBorder="1" applyAlignment="1">
      <alignment vertical="center"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1"/>
  <sheetViews>
    <sheetView zoomScalePageLayoutView="0" workbookViewId="0" topLeftCell="A1">
      <pane ySplit="1" topLeftCell="A65" activePane="bottomLeft" state="frozen"/>
      <selection pane="topLeft" activeCell="A1" sqref="A1"/>
      <selection pane="bottomLeft" activeCell="E69" sqref="E69"/>
    </sheetView>
  </sheetViews>
  <sheetFormatPr defaultColWidth="11.57421875" defaultRowHeight="12.75" outlineLevelCol="1"/>
  <cols>
    <col min="1" max="1" width="5.28125" style="10" customWidth="1"/>
    <col min="2" max="2" width="6.28125" style="57" customWidth="1"/>
    <col min="3" max="3" width="11.421875" style="10" customWidth="1"/>
    <col min="4" max="4" width="31.28125" style="10" customWidth="1"/>
    <col min="5" max="5" width="11.57421875" style="6" customWidth="1"/>
    <col min="6" max="6" width="12.140625" style="6" customWidth="1"/>
    <col min="7" max="7" width="11.140625" style="10" customWidth="1"/>
    <col min="8" max="8" width="12.28125" style="10" customWidth="1"/>
    <col min="9" max="9" width="12.140625" style="10" customWidth="1"/>
    <col min="10" max="10" width="17.8515625" style="10" customWidth="1"/>
    <col min="11" max="11" width="12.7109375" style="36" customWidth="1"/>
    <col min="12" max="12" width="10.57421875" style="28" customWidth="1"/>
    <col min="13" max="13" width="8.00390625" style="10" hidden="1" customWidth="1" outlineLevel="1"/>
    <col min="14" max="14" width="11.00390625" style="10" hidden="1" customWidth="1" outlineLevel="1"/>
    <col min="15" max="15" width="10.8515625" style="10" hidden="1" customWidth="1" outlineLevel="1"/>
    <col min="16" max="16" width="16.421875" style="10" hidden="1" customWidth="1" outlineLevel="1"/>
    <col min="17" max="17" width="11.57421875" style="41" hidden="1" customWidth="1" outlineLevel="1"/>
    <col min="18" max="18" width="11.57421875" style="10" hidden="1" customWidth="1" outlineLevel="1"/>
    <col min="19" max="19" width="12.57421875" style="10" hidden="1" customWidth="1" outlineLevel="1"/>
    <col min="20" max="22" width="11.57421875" style="10" hidden="1" customWidth="1" outlineLevel="1"/>
    <col min="23" max="23" width="11.57421875" style="10" customWidth="1" collapsed="1"/>
    <col min="24" max="16384" width="11.57421875" style="10" customWidth="1"/>
  </cols>
  <sheetData>
    <row r="1" spans="1:22" s="3" customFormat="1" ht="45">
      <c r="A1" s="1" t="s">
        <v>0</v>
      </c>
      <c r="B1" s="55" t="s">
        <v>52</v>
      </c>
      <c r="C1" s="1" t="s">
        <v>12</v>
      </c>
      <c r="D1" s="1" t="s">
        <v>9</v>
      </c>
      <c r="E1" s="1" t="s">
        <v>44</v>
      </c>
      <c r="F1" s="1" t="s">
        <v>233</v>
      </c>
      <c r="G1" s="1" t="s">
        <v>1</v>
      </c>
      <c r="H1" s="1" t="s">
        <v>17</v>
      </c>
      <c r="I1" s="1" t="s">
        <v>58</v>
      </c>
      <c r="J1" s="1" t="s">
        <v>3</v>
      </c>
      <c r="K1" s="25" t="s">
        <v>57</v>
      </c>
      <c r="L1" s="35" t="s">
        <v>129</v>
      </c>
      <c r="M1" s="1" t="s">
        <v>22</v>
      </c>
      <c r="N1" s="1" t="s">
        <v>19</v>
      </c>
      <c r="O1" s="2" t="s">
        <v>21</v>
      </c>
      <c r="P1" s="2" t="s">
        <v>26</v>
      </c>
      <c r="Q1" s="38" t="s">
        <v>131</v>
      </c>
      <c r="R1" s="60" t="s">
        <v>225</v>
      </c>
      <c r="S1" s="60" t="s">
        <v>226</v>
      </c>
      <c r="T1" s="60" t="s">
        <v>227</v>
      </c>
      <c r="U1" s="60" t="s">
        <v>228</v>
      </c>
      <c r="V1" s="60" t="s">
        <v>242</v>
      </c>
    </row>
    <row r="2" spans="1:17" s="6" customFormat="1" ht="100.5" customHeight="1">
      <c r="A2" s="4">
        <v>95</v>
      </c>
      <c r="B2" s="59">
        <v>1</v>
      </c>
      <c r="C2" s="7">
        <v>42121</v>
      </c>
      <c r="D2" s="22" t="s">
        <v>50</v>
      </c>
      <c r="E2" s="48"/>
      <c r="F2" s="48"/>
      <c r="G2" s="8" t="s">
        <v>38</v>
      </c>
      <c r="H2" s="5" t="s">
        <v>18</v>
      </c>
      <c r="I2" s="13">
        <v>0.8</v>
      </c>
      <c r="K2" s="28"/>
      <c r="L2" s="28"/>
      <c r="M2" s="4"/>
      <c r="O2" s="9">
        <v>42307</v>
      </c>
      <c r="Q2" s="40"/>
    </row>
    <row r="3" spans="3:14" ht="33.75">
      <c r="C3" s="23" t="s">
        <v>15</v>
      </c>
      <c r="D3" s="11" t="s">
        <v>13</v>
      </c>
      <c r="E3" s="24" t="s">
        <v>53</v>
      </c>
      <c r="F3" s="24"/>
      <c r="G3" s="5" t="s">
        <v>8</v>
      </c>
      <c r="H3" s="5"/>
      <c r="I3" s="12"/>
      <c r="J3" s="29" t="s">
        <v>4</v>
      </c>
      <c r="K3" s="28">
        <v>575000</v>
      </c>
      <c r="M3" s="13">
        <v>0.2</v>
      </c>
      <c r="N3" s="4" t="s">
        <v>20</v>
      </c>
    </row>
    <row r="4" spans="3:14" ht="33.75">
      <c r="C4" s="23" t="s">
        <v>16</v>
      </c>
      <c r="D4" s="14" t="s">
        <v>14</v>
      </c>
      <c r="E4" s="24" t="s">
        <v>54</v>
      </c>
      <c r="F4" s="24"/>
      <c r="G4" s="6" t="s">
        <v>8</v>
      </c>
      <c r="H4" s="6"/>
      <c r="I4" s="12"/>
      <c r="J4" s="29" t="s">
        <v>5</v>
      </c>
      <c r="K4" s="28">
        <v>762500</v>
      </c>
      <c r="M4" s="13">
        <v>0.2</v>
      </c>
      <c r="N4" s="4" t="s">
        <v>23</v>
      </c>
    </row>
    <row r="5" spans="1:22" ht="67.5">
      <c r="A5" s="4">
        <v>95</v>
      </c>
      <c r="B5" s="59">
        <v>2</v>
      </c>
      <c r="C5" s="7">
        <v>42121</v>
      </c>
      <c r="D5" s="22" t="s">
        <v>49</v>
      </c>
      <c r="E5" s="48"/>
      <c r="F5" s="48"/>
      <c r="G5" s="15" t="s">
        <v>2</v>
      </c>
      <c r="H5" s="5" t="s">
        <v>39</v>
      </c>
      <c r="I5" s="13">
        <v>0.8</v>
      </c>
      <c r="J5" s="4"/>
      <c r="K5" s="26"/>
      <c r="L5" s="26"/>
      <c r="N5" s="4" t="s">
        <v>24</v>
      </c>
      <c r="O5" s="9">
        <v>42307</v>
      </c>
      <c r="P5" s="16" t="s">
        <v>27</v>
      </c>
      <c r="V5" s="28" t="s">
        <v>243</v>
      </c>
    </row>
    <row r="6" spans="3:11" ht="33.75">
      <c r="C6" s="23" t="s">
        <v>15</v>
      </c>
      <c r="D6" s="17" t="s">
        <v>25</v>
      </c>
      <c r="E6" s="24" t="s">
        <v>55</v>
      </c>
      <c r="F6" s="24"/>
      <c r="G6" s="6" t="s">
        <v>2</v>
      </c>
      <c r="H6" s="6"/>
      <c r="I6" s="12"/>
      <c r="J6" s="29" t="s">
        <v>6</v>
      </c>
      <c r="K6" s="28">
        <v>1000000</v>
      </c>
    </row>
    <row r="7" spans="1:16" ht="101.25">
      <c r="A7" s="4">
        <v>95</v>
      </c>
      <c r="B7" s="59">
        <v>3</v>
      </c>
      <c r="C7" s="7">
        <v>42121</v>
      </c>
      <c r="D7" s="22" t="s">
        <v>48</v>
      </c>
      <c r="E7" s="50"/>
      <c r="F7" s="50"/>
      <c r="G7" s="8" t="s">
        <v>38</v>
      </c>
      <c r="H7" s="5" t="s">
        <v>30</v>
      </c>
      <c r="I7" s="13">
        <v>0.8</v>
      </c>
      <c r="J7" s="29" t="s">
        <v>7</v>
      </c>
      <c r="K7" s="28">
        <v>1000000</v>
      </c>
      <c r="N7" s="4" t="s">
        <v>125</v>
      </c>
      <c r="O7" s="9">
        <v>42151</v>
      </c>
      <c r="P7" s="16" t="s">
        <v>126</v>
      </c>
    </row>
    <row r="8" spans="1:17" s="6" customFormat="1" ht="67.5">
      <c r="A8" s="4">
        <v>181</v>
      </c>
      <c r="B8" s="56" t="s">
        <v>70</v>
      </c>
      <c r="C8" s="7">
        <v>42223</v>
      </c>
      <c r="D8" s="22" t="s">
        <v>75</v>
      </c>
      <c r="E8" s="47"/>
      <c r="F8" s="47"/>
      <c r="H8" s="5"/>
      <c r="K8" s="28"/>
      <c r="L8" s="28"/>
      <c r="Q8" s="40"/>
    </row>
    <row r="9" spans="1:15" ht="33.75">
      <c r="A9" s="4"/>
      <c r="B9" s="56"/>
      <c r="C9" s="18" t="s">
        <v>15</v>
      </c>
      <c r="D9" s="17" t="s">
        <v>28</v>
      </c>
      <c r="E9" s="24" t="s">
        <v>181</v>
      </c>
      <c r="F9" s="24"/>
      <c r="G9" s="5" t="s">
        <v>8</v>
      </c>
      <c r="I9" s="12"/>
      <c r="J9" s="29" t="s">
        <v>7</v>
      </c>
      <c r="K9" s="28">
        <v>1000000</v>
      </c>
      <c r="N9" s="4" t="s">
        <v>29</v>
      </c>
      <c r="O9" s="9">
        <v>42151</v>
      </c>
    </row>
    <row r="10" spans="1:9" ht="78.75">
      <c r="A10" s="4">
        <v>95</v>
      </c>
      <c r="B10" s="59">
        <v>4</v>
      </c>
      <c r="C10" s="7">
        <v>42121</v>
      </c>
      <c r="D10" s="21" t="s">
        <v>47</v>
      </c>
      <c r="E10" s="51"/>
      <c r="F10" s="51"/>
      <c r="G10" s="8" t="s">
        <v>38</v>
      </c>
      <c r="H10" s="4" t="s">
        <v>18</v>
      </c>
      <c r="I10" s="13">
        <v>0.8</v>
      </c>
    </row>
    <row r="11" spans="3:14" ht="33.75">
      <c r="C11" s="18" t="s">
        <v>11</v>
      </c>
      <c r="D11" s="14" t="s">
        <v>40</v>
      </c>
      <c r="E11" s="18" t="s">
        <v>72</v>
      </c>
      <c r="F11" s="18"/>
      <c r="G11" s="8" t="s">
        <v>8</v>
      </c>
      <c r="N11" s="4" t="s">
        <v>31</v>
      </c>
    </row>
    <row r="12" spans="3:14" ht="33.75">
      <c r="C12" s="18" t="s">
        <v>10</v>
      </c>
      <c r="D12" s="17" t="s">
        <v>41</v>
      </c>
      <c r="E12" s="18" t="s">
        <v>74</v>
      </c>
      <c r="F12" s="18"/>
      <c r="N12" s="4" t="s">
        <v>32</v>
      </c>
    </row>
    <row r="13" spans="1:14" ht="45">
      <c r="A13" s="4">
        <v>121</v>
      </c>
      <c r="B13" s="56" t="s">
        <v>71</v>
      </c>
      <c r="C13" s="31">
        <v>42152</v>
      </c>
      <c r="D13" s="54" t="s">
        <v>193</v>
      </c>
      <c r="E13" s="49"/>
      <c r="F13" s="49"/>
      <c r="J13" s="29" t="s">
        <v>223</v>
      </c>
      <c r="K13" s="36">
        <v>400000</v>
      </c>
      <c r="N13" s="4"/>
    </row>
    <row r="14" spans="1:11" ht="36" customHeight="1">
      <c r="A14" s="4">
        <v>119</v>
      </c>
      <c r="B14" s="56" t="s">
        <v>73</v>
      </c>
      <c r="C14" s="31">
        <v>42150</v>
      </c>
      <c r="D14" s="53" t="s">
        <v>194</v>
      </c>
      <c r="E14" s="47"/>
      <c r="F14" s="47"/>
      <c r="J14" s="29" t="s">
        <v>224</v>
      </c>
      <c r="K14" s="36">
        <v>50000</v>
      </c>
    </row>
    <row r="15" spans="1:16" ht="78.75">
      <c r="A15" s="4">
        <v>95</v>
      </c>
      <c r="B15" s="59">
        <v>5</v>
      </c>
      <c r="C15" s="7">
        <v>42121</v>
      </c>
      <c r="D15" s="20" t="s">
        <v>46</v>
      </c>
      <c r="E15" s="51"/>
      <c r="F15" s="51"/>
      <c r="G15" s="34" t="s">
        <v>128</v>
      </c>
      <c r="H15" s="4" t="s">
        <v>18</v>
      </c>
      <c r="I15" s="13">
        <v>0.8</v>
      </c>
      <c r="J15" s="29" t="s">
        <v>33</v>
      </c>
      <c r="K15" s="27">
        <v>2000000</v>
      </c>
      <c r="L15" s="26"/>
      <c r="N15" s="30" t="s">
        <v>127</v>
      </c>
      <c r="O15" s="9">
        <v>42262</v>
      </c>
      <c r="P15" s="16" t="s">
        <v>126</v>
      </c>
    </row>
    <row r="16" spans="1:22" ht="33.75">
      <c r="A16" s="4">
        <v>95</v>
      </c>
      <c r="B16" s="56"/>
      <c r="C16" s="18" t="s">
        <v>15</v>
      </c>
      <c r="D16" s="11" t="s">
        <v>42</v>
      </c>
      <c r="E16" s="24" t="s">
        <v>69</v>
      </c>
      <c r="F16" s="24"/>
      <c r="G16" s="5" t="s">
        <v>2</v>
      </c>
      <c r="V16" s="28" t="s">
        <v>244</v>
      </c>
    </row>
    <row r="17" spans="1:9" ht="90">
      <c r="A17" s="4">
        <v>95</v>
      </c>
      <c r="B17" s="59">
        <v>6</v>
      </c>
      <c r="C17" s="7">
        <v>42121</v>
      </c>
      <c r="D17" s="19" t="s">
        <v>43</v>
      </c>
      <c r="E17" s="52"/>
      <c r="F17" s="52"/>
      <c r="G17" s="8" t="s">
        <v>38</v>
      </c>
      <c r="H17" s="4" t="s">
        <v>18</v>
      </c>
      <c r="I17" s="13">
        <v>0.8</v>
      </c>
    </row>
    <row r="18" spans="3:8" ht="33.75">
      <c r="C18" s="18" t="s">
        <v>37</v>
      </c>
      <c r="D18" s="14" t="s">
        <v>34</v>
      </c>
      <c r="E18" s="24" t="s">
        <v>188</v>
      </c>
      <c r="F18" s="24"/>
      <c r="G18" s="4" t="s">
        <v>8</v>
      </c>
      <c r="H18" s="4" t="s">
        <v>18</v>
      </c>
    </row>
    <row r="19" spans="1:17" ht="22.5">
      <c r="A19" s="4">
        <v>108</v>
      </c>
      <c r="B19" s="56" t="s">
        <v>94</v>
      </c>
      <c r="C19" s="32">
        <v>42137</v>
      </c>
      <c r="D19" s="20" t="s">
        <v>76</v>
      </c>
      <c r="E19" s="24" t="s">
        <v>145</v>
      </c>
      <c r="F19" s="24">
        <v>9</v>
      </c>
      <c r="G19" s="4"/>
      <c r="H19" s="4"/>
      <c r="J19" s="30" t="s">
        <v>132</v>
      </c>
      <c r="K19" s="69">
        <v>31000</v>
      </c>
      <c r="L19" s="37" t="s">
        <v>130</v>
      </c>
      <c r="O19" s="9">
        <v>42147</v>
      </c>
      <c r="Q19" s="39">
        <v>10</v>
      </c>
    </row>
    <row r="20" spans="1:17" ht="22.5">
      <c r="A20" s="29">
        <v>125</v>
      </c>
      <c r="B20" s="56" t="s">
        <v>95</v>
      </c>
      <c r="C20" s="32">
        <v>42157</v>
      </c>
      <c r="D20" s="20" t="s">
        <v>77</v>
      </c>
      <c r="E20" s="62" t="s">
        <v>164</v>
      </c>
      <c r="F20" s="24"/>
      <c r="G20" s="4"/>
      <c r="H20" s="4"/>
      <c r="J20" s="30" t="s">
        <v>132</v>
      </c>
      <c r="K20" s="68">
        <v>80000</v>
      </c>
      <c r="L20" s="37" t="s">
        <v>130</v>
      </c>
      <c r="O20" s="9">
        <v>42167</v>
      </c>
      <c r="Q20" s="39">
        <v>45</v>
      </c>
    </row>
    <row r="21" spans="1:17" ht="22.5">
      <c r="A21" s="29">
        <v>129</v>
      </c>
      <c r="B21" s="56" t="s">
        <v>96</v>
      </c>
      <c r="C21" s="32">
        <v>42161</v>
      </c>
      <c r="D21" s="20" t="s">
        <v>78</v>
      </c>
      <c r="E21" s="24"/>
      <c r="F21" s="24"/>
      <c r="G21" s="4"/>
      <c r="H21" s="4"/>
      <c r="J21" s="30" t="s">
        <v>133</v>
      </c>
      <c r="K21" s="71">
        <v>31000</v>
      </c>
      <c r="L21" s="37" t="s">
        <v>130</v>
      </c>
      <c r="O21" s="43" t="s">
        <v>135</v>
      </c>
      <c r="Q21" s="39">
        <v>5</v>
      </c>
    </row>
    <row r="22" spans="1:17" ht="22.5">
      <c r="A22" s="29">
        <v>129</v>
      </c>
      <c r="B22" s="56" t="s">
        <v>97</v>
      </c>
      <c r="C22" s="32">
        <v>42161</v>
      </c>
      <c r="D22" s="20" t="s">
        <v>79</v>
      </c>
      <c r="E22" s="24" t="s">
        <v>146</v>
      </c>
      <c r="F22" s="24">
        <v>6</v>
      </c>
      <c r="G22" s="4"/>
      <c r="H22" s="4"/>
      <c r="J22" s="30" t="s">
        <v>134</v>
      </c>
      <c r="K22" s="36">
        <v>60000</v>
      </c>
      <c r="L22" s="30" t="s">
        <v>235</v>
      </c>
      <c r="O22" s="43" t="s">
        <v>136</v>
      </c>
      <c r="Q22" s="39">
        <v>8</v>
      </c>
    </row>
    <row r="23" spans="1:17" ht="22.5">
      <c r="A23" s="29">
        <v>129</v>
      </c>
      <c r="B23" s="56" t="s">
        <v>98</v>
      </c>
      <c r="C23" s="32">
        <v>42161</v>
      </c>
      <c r="D23" s="20" t="s">
        <v>80</v>
      </c>
      <c r="E23" s="24" t="s">
        <v>166</v>
      </c>
      <c r="F23" s="24">
        <v>8</v>
      </c>
      <c r="G23" s="4"/>
      <c r="H23" s="4"/>
      <c r="J23" s="30" t="s">
        <v>133</v>
      </c>
      <c r="K23" s="36">
        <v>21450</v>
      </c>
      <c r="L23" s="30" t="s">
        <v>236</v>
      </c>
      <c r="O23" s="9">
        <v>42170</v>
      </c>
      <c r="Q23" s="39">
        <v>12</v>
      </c>
    </row>
    <row r="24" spans="1:17" ht="22.5">
      <c r="A24" s="29">
        <v>152</v>
      </c>
      <c r="B24" s="56" t="s">
        <v>99</v>
      </c>
      <c r="C24" s="32">
        <v>42189</v>
      </c>
      <c r="D24" s="20" t="s">
        <v>81</v>
      </c>
      <c r="E24" s="24" t="s">
        <v>168</v>
      </c>
      <c r="F24" s="24"/>
      <c r="G24" s="4"/>
      <c r="H24" s="4"/>
      <c r="J24" s="30" t="s">
        <v>132</v>
      </c>
      <c r="K24" s="36">
        <v>52000</v>
      </c>
      <c r="L24" s="30" t="s">
        <v>237</v>
      </c>
      <c r="O24" s="43" t="s">
        <v>136</v>
      </c>
      <c r="Q24" s="39">
        <v>10</v>
      </c>
    </row>
    <row r="25" spans="1:17" ht="22.5">
      <c r="A25" s="29">
        <v>152</v>
      </c>
      <c r="B25" s="56" t="s">
        <v>100</v>
      </c>
      <c r="C25" s="32">
        <v>42189</v>
      </c>
      <c r="D25" s="20" t="s">
        <v>82</v>
      </c>
      <c r="E25" s="24" t="s">
        <v>169</v>
      </c>
      <c r="F25" s="24"/>
      <c r="G25" s="4"/>
      <c r="H25" s="4"/>
      <c r="J25" s="30" t="s">
        <v>132</v>
      </c>
      <c r="K25" s="36">
        <v>35000</v>
      </c>
      <c r="L25" s="30" t="s">
        <v>238</v>
      </c>
      <c r="O25" s="43" t="s">
        <v>136</v>
      </c>
      <c r="Q25" s="39">
        <v>10</v>
      </c>
    </row>
    <row r="26" spans="1:17" ht="33.75">
      <c r="A26" s="29">
        <v>152</v>
      </c>
      <c r="B26" s="56" t="s">
        <v>101</v>
      </c>
      <c r="C26" s="32">
        <v>42189</v>
      </c>
      <c r="D26" s="20" t="s">
        <v>154</v>
      </c>
      <c r="E26" s="62" t="s">
        <v>170</v>
      </c>
      <c r="F26" s="24"/>
      <c r="G26" s="4"/>
      <c r="H26" s="4"/>
      <c r="J26" s="30" t="s">
        <v>132</v>
      </c>
      <c r="K26" s="36">
        <v>50000</v>
      </c>
      <c r="L26" s="30" t="s">
        <v>237</v>
      </c>
      <c r="O26" s="43" t="s">
        <v>137</v>
      </c>
      <c r="Q26" s="39">
        <v>10</v>
      </c>
    </row>
    <row r="27" spans="1:17" ht="22.5">
      <c r="A27" s="29">
        <v>152</v>
      </c>
      <c r="B27" s="56" t="s">
        <v>102</v>
      </c>
      <c r="C27" s="32">
        <v>42189</v>
      </c>
      <c r="D27" s="20" t="s">
        <v>83</v>
      </c>
      <c r="E27" s="24" t="s">
        <v>171</v>
      </c>
      <c r="F27" s="24">
        <v>6</v>
      </c>
      <c r="G27" s="4"/>
      <c r="H27" s="4"/>
      <c r="J27" s="30" t="s">
        <v>134</v>
      </c>
      <c r="K27" s="36">
        <v>30000</v>
      </c>
      <c r="L27" s="30" t="s">
        <v>236</v>
      </c>
      <c r="O27" s="9">
        <v>42198</v>
      </c>
      <c r="Q27" s="39">
        <v>8</v>
      </c>
    </row>
    <row r="28" spans="1:17" ht="22.5">
      <c r="A28" s="29">
        <v>163</v>
      </c>
      <c r="B28" s="58" t="s">
        <v>195</v>
      </c>
      <c r="C28" s="32">
        <v>42202</v>
      </c>
      <c r="D28" s="20" t="s">
        <v>77</v>
      </c>
      <c r="E28" s="24" t="s">
        <v>164</v>
      </c>
      <c r="F28" s="24">
        <v>20</v>
      </c>
      <c r="G28" s="4"/>
      <c r="H28" s="4"/>
      <c r="J28" s="30" t="s">
        <v>132</v>
      </c>
      <c r="K28" s="67">
        <v>80000</v>
      </c>
      <c r="L28" s="37" t="s">
        <v>130</v>
      </c>
      <c r="O28" s="9">
        <v>42212</v>
      </c>
      <c r="Q28" s="39">
        <v>26</v>
      </c>
    </row>
    <row r="29" spans="1:17" ht="22.5">
      <c r="A29" s="29">
        <v>164</v>
      </c>
      <c r="B29" s="56" t="s">
        <v>103</v>
      </c>
      <c r="C29" s="32">
        <v>42203</v>
      </c>
      <c r="D29" s="20" t="s">
        <v>84</v>
      </c>
      <c r="E29" s="24" t="s">
        <v>165</v>
      </c>
      <c r="F29" s="24"/>
      <c r="G29" s="4"/>
      <c r="H29" s="4"/>
      <c r="J29" s="30" t="s">
        <v>138</v>
      </c>
      <c r="K29" s="71">
        <v>56000</v>
      </c>
      <c r="L29" s="37" t="s">
        <v>130</v>
      </c>
      <c r="O29" s="9" t="s">
        <v>137</v>
      </c>
      <c r="Q29" s="39">
        <v>12</v>
      </c>
    </row>
    <row r="30" spans="1:17" ht="22.5">
      <c r="A30" s="29">
        <v>164</v>
      </c>
      <c r="B30" s="56" t="s">
        <v>104</v>
      </c>
      <c r="C30" s="32">
        <v>42203</v>
      </c>
      <c r="D30" s="20" t="s">
        <v>85</v>
      </c>
      <c r="E30" s="24" t="s">
        <v>167</v>
      </c>
      <c r="F30" s="24">
        <v>5</v>
      </c>
      <c r="G30" s="4"/>
      <c r="H30" s="4"/>
      <c r="J30" s="30" t="s">
        <v>139</v>
      </c>
      <c r="K30" s="36">
        <v>44500</v>
      </c>
      <c r="L30" s="30" t="s">
        <v>239</v>
      </c>
      <c r="O30" s="9" t="s">
        <v>136</v>
      </c>
      <c r="Q30" s="39">
        <v>10</v>
      </c>
    </row>
    <row r="31" spans="1:17" ht="22.5">
      <c r="A31" s="29">
        <v>164</v>
      </c>
      <c r="B31" s="56" t="s">
        <v>105</v>
      </c>
      <c r="C31" s="32">
        <v>42203</v>
      </c>
      <c r="D31" s="20" t="s">
        <v>86</v>
      </c>
      <c r="E31" s="24" t="s">
        <v>172</v>
      </c>
      <c r="F31" s="24">
        <v>4</v>
      </c>
      <c r="G31" s="4"/>
      <c r="H31" s="4"/>
      <c r="J31" s="30" t="s">
        <v>139</v>
      </c>
      <c r="K31" s="36">
        <v>29350</v>
      </c>
      <c r="L31" s="30" t="s">
        <v>236</v>
      </c>
      <c r="O31" s="9" t="s">
        <v>136</v>
      </c>
      <c r="Q31" s="39">
        <v>8</v>
      </c>
    </row>
    <row r="32" spans="1:17" ht="22.5">
      <c r="A32" s="29">
        <v>164</v>
      </c>
      <c r="B32" s="56" t="s">
        <v>106</v>
      </c>
      <c r="C32" s="32">
        <v>42203</v>
      </c>
      <c r="D32" s="20" t="s">
        <v>87</v>
      </c>
      <c r="E32" s="24" t="s">
        <v>173</v>
      </c>
      <c r="F32" s="24">
        <v>4</v>
      </c>
      <c r="G32" s="4"/>
      <c r="H32" s="4"/>
      <c r="J32" s="44" t="s">
        <v>140</v>
      </c>
      <c r="K32" s="36">
        <v>33000</v>
      </c>
      <c r="L32" s="30" t="s">
        <v>240</v>
      </c>
      <c r="O32" s="9" t="s">
        <v>136</v>
      </c>
      <c r="Q32" s="39">
        <v>8</v>
      </c>
    </row>
    <row r="33" spans="1:17" ht="22.5">
      <c r="A33" s="29">
        <v>175</v>
      </c>
      <c r="B33" s="56" t="s">
        <v>107</v>
      </c>
      <c r="C33" s="32">
        <v>42216</v>
      </c>
      <c r="D33" s="20" t="s">
        <v>88</v>
      </c>
      <c r="E33" s="24" t="s">
        <v>174</v>
      </c>
      <c r="F33" s="24"/>
      <c r="G33" s="4"/>
      <c r="H33" s="4"/>
      <c r="J33" s="30" t="s">
        <v>138</v>
      </c>
      <c r="K33" s="71">
        <v>32650</v>
      </c>
      <c r="L33" s="37" t="s">
        <v>130</v>
      </c>
      <c r="O33" s="9">
        <v>42263</v>
      </c>
      <c r="Q33" s="39">
        <v>12</v>
      </c>
    </row>
    <row r="34" spans="1:17" ht="22.5">
      <c r="A34" s="29">
        <v>175</v>
      </c>
      <c r="B34" s="56" t="s">
        <v>108</v>
      </c>
      <c r="C34" s="32">
        <v>42216</v>
      </c>
      <c r="D34" s="20" t="s">
        <v>89</v>
      </c>
      <c r="E34" s="24" t="s">
        <v>175</v>
      </c>
      <c r="F34" s="24">
        <v>7</v>
      </c>
      <c r="G34" s="4"/>
      <c r="H34" s="4"/>
      <c r="J34" s="30" t="s">
        <v>134</v>
      </c>
      <c r="K34" s="36">
        <v>19160</v>
      </c>
      <c r="L34" s="30" t="s">
        <v>239</v>
      </c>
      <c r="O34" s="9">
        <v>42264</v>
      </c>
      <c r="Q34" s="39">
        <v>10</v>
      </c>
    </row>
    <row r="35" spans="1:17" ht="22.5">
      <c r="A35" s="29">
        <v>175</v>
      </c>
      <c r="B35" s="56" t="s">
        <v>109</v>
      </c>
      <c r="C35" s="32">
        <v>42216</v>
      </c>
      <c r="D35" s="20" t="s">
        <v>90</v>
      </c>
      <c r="E35" s="24" t="s">
        <v>176</v>
      </c>
      <c r="F35" s="24">
        <v>4</v>
      </c>
      <c r="G35" s="4"/>
      <c r="H35" s="4"/>
      <c r="J35" s="30" t="s">
        <v>138</v>
      </c>
      <c r="K35" s="36">
        <v>32000</v>
      </c>
      <c r="L35" s="30" t="s">
        <v>237</v>
      </c>
      <c r="O35" s="9">
        <v>42263</v>
      </c>
      <c r="Q35" s="39">
        <v>10</v>
      </c>
    </row>
    <row r="36" spans="1:17" ht="22.5">
      <c r="A36" s="29">
        <v>175</v>
      </c>
      <c r="B36" s="56" t="s">
        <v>110</v>
      </c>
      <c r="C36" s="32">
        <v>42216</v>
      </c>
      <c r="D36" s="20" t="s">
        <v>91</v>
      </c>
      <c r="E36" s="24" t="s">
        <v>177</v>
      </c>
      <c r="F36" s="24"/>
      <c r="G36" s="4"/>
      <c r="H36" s="4"/>
      <c r="J36" s="30" t="s">
        <v>138</v>
      </c>
      <c r="K36" s="36">
        <v>20000</v>
      </c>
      <c r="L36" s="30" t="s">
        <v>237</v>
      </c>
      <c r="O36" s="9">
        <v>42263</v>
      </c>
      <c r="Q36" s="39">
        <v>10</v>
      </c>
    </row>
    <row r="37" spans="1:17" ht="22.5">
      <c r="A37" s="29">
        <v>175</v>
      </c>
      <c r="B37" s="56" t="s">
        <v>111</v>
      </c>
      <c r="C37" s="32">
        <v>42216</v>
      </c>
      <c r="D37" s="20" t="s">
        <v>92</v>
      </c>
      <c r="E37" s="24" t="s">
        <v>178</v>
      </c>
      <c r="F37" s="24"/>
      <c r="G37" s="4"/>
      <c r="H37" s="4"/>
      <c r="J37" s="44" t="s">
        <v>140</v>
      </c>
      <c r="K37" s="71">
        <v>45000</v>
      </c>
      <c r="L37" s="30" t="s">
        <v>235</v>
      </c>
      <c r="O37" s="9" t="s">
        <v>136</v>
      </c>
      <c r="Q37" s="39">
        <v>10</v>
      </c>
    </row>
    <row r="38" spans="1:17" ht="11.25">
      <c r="A38" s="29">
        <v>175</v>
      </c>
      <c r="B38" s="56" t="s">
        <v>152</v>
      </c>
      <c r="C38" s="32">
        <v>42216</v>
      </c>
      <c r="D38" s="20" t="s">
        <v>93</v>
      </c>
      <c r="E38" s="24"/>
      <c r="F38" s="24"/>
      <c r="G38" s="4"/>
      <c r="H38" s="4"/>
      <c r="J38" s="44" t="s">
        <v>140</v>
      </c>
      <c r="K38" s="71">
        <v>45000</v>
      </c>
      <c r="L38" s="30" t="s">
        <v>240</v>
      </c>
      <c r="O38" s="9">
        <v>42252</v>
      </c>
      <c r="Q38" s="39">
        <v>10</v>
      </c>
    </row>
    <row r="39" spans="1:17" ht="22.5">
      <c r="A39" s="29">
        <v>234</v>
      </c>
      <c r="B39" s="58" t="s">
        <v>156</v>
      </c>
      <c r="C39" s="32">
        <v>42286</v>
      </c>
      <c r="D39" s="20" t="s">
        <v>153</v>
      </c>
      <c r="E39" s="24" t="s">
        <v>170</v>
      </c>
      <c r="F39" s="24">
        <v>7</v>
      </c>
      <c r="G39" s="4"/>
      <c r="H39" s="4"/>
      <c r="J39" s="30" t="s">
        <v>132</v>
      </c>
      <c r="K39" s="42">
        <v>50000</v>
      </c>
      <c r="L39" s="30" t="s">
        <v>237</v>
      </c>
      <c r="O39" s="43" t="s">
        <v>135</v>
      </c>
      <c r="Q39" s="39"/>
    </row>
    <row r="40" spans="1:15" ht="22.5">
      <c r="A40" s="29">
        <v>241</v>
      </c>
      <c r="B40" s="56" t="s">
        <v>196</v>
      </c>
      <c r="C40" s="32">
        <v>42296</v>
      </c>
      <c r="D40" s="20" t="s">
        <v>155</v>
      </c>
      <c r="E40" s="24" t="s">
        <v>184</v>
      </c>
      <c r="F40" s="24">
        <v>6</v>
      </c>
      <c r="G40" s="4"/>
      <c r="H40" s="4"/>
      <c r="J40" s="30" t="s">
        <v>134</v>
      </c>
      <c r="K40" s="36">
        <v>38750</v>
      </c>
      <c r="L40" s="30" t="s">
        <v>239</v>
      </c>
      <c r="O40" s="9" t="s">
        <v>136</v>
      </c>
    </row>
    <row r="41" spans="1:15" ht="22.5">
      <c r="A41" s="29">
        <v>241</v>
      </c>
      <c r="B41" s="56" t="s">
        <v>197</v>
      </c>
      <c r="C41" s="32">
        <v>42296</v>
      </c>
      <c r="D41" s="20" t="s">
        <v>157</v>
      </c>
      <c r="E41" s="24" t="s">
        <v>185</v>
      </c>
      <c r="F41" s="24">
        <v>5</v>
      </c>
      <c r="J41" s="30" t="s">
        <v>138</v>
      </c>
      <c r="K41" s="67">
        <v>52300</v>
      </c>
      <c r="L41" s="37" t="s">
        <v>130</v>
      </c>
      <c r="O41" s="9" t="s">
        <v>136</v>
      </c>
    </row>
    <row r="42" spans="1:17" ht="22.5">
      <c r="A42" s="29">
        <v>250</v>
      </c>
      <c r="B42" s="56" t="s">
        <v>198</v>
      </c>
      <c r="C42" s="32">
        <v>42306</v>
      </c>
      <c r="D42" s="20" t="s">
        <v>199</v>
      </c>
      <c r="E42" s="24" t="s">
        <v>229</v>
      </c>
      <c r="F42" s="24">
        <v>8</v>
      </c>
      <c r="J42" s="30" t="s">
        <v>139</v>
      </c>
      <c r="K42" s="36">
        <v>24050</v>
      </c>
      <c r="L42" s="30" t="s">
        <v>239</v>
      </c>
      <c r="O42" s="9" t="s">
        <v>136</v>
      </c>
      <c r="Q42" s="40">
        <v>12</v>
      </c>
    </row>
    <row r="43" spans="1:17" ht="22.5">
      <c r="A43" s="29">
        <v>250</v>
      </c>
      <c r="B43" s="56" t="s">
        <v>200</v>
      </c>
      <c r="C43" s="32">
        <v>42306</v>
      </c>
      <c r="D43" s="20" t="s">
        <v>201</v>
      </c>
      <c r="E43" s="24" t="s">
        <v>230</v>
      </c>
      <c r="F43" s="24">
        <v>9</v>
      </c>
      <c r="J43" s="30" t="s">
        <v>138</v>
      </c>
      <c r="K43" s="67">
        <v>28720</v>
      </c>
      <c r="L43" s="37" t="s">
        <v>130</v>
      </c>
      <c r="O43" s="9" t="s">
        <v>202</v>
      </c>
      <c r="Q43" s="40">
        <v>12</v>
      </c>
    </row>
    <row r="44" spans="1:17" ht="22.5">
      <c r="A44" s="29">
        <v>250</v>
      </c>
      <c r="B44" s="56" t="s">
        <v>203</v>
      </c>
      <c r="C44" s="32">
        <v>42306</v>
      </c>
      <c r="D44" s="20" t="s">
        <v>204</v>
      </c>
      <c r="E44" s="24"/>
      <c r="F44" s="24"/>
      <c r="J44" s="30" t="s">
        <v>138</v>
      </c>
      <c r="K44" s="71">
        <v>50000</v>
      </c>
      <c r="L44" s="37" t="s">
        <v>130</v>
      </c>
      <c r="O44" s="9" t="s">
        <v>205</v>
      </c>
      <c r="Q44" s="40">
        <v>10</v>
      </c>
    </row>
    <row r="45" spans="1:17" ht="22.5">
      <c r="A45" s="29">
        <v>287</v>
      </c>
      <c r="B45" s="56" t="s">
        <v>206</v>
      </c>
      <c r="C45" s="32">
        <v>42352</v>
      </c>
      <c r="D45" s="20" t="s">
        <v>207</v>
      </c>
      <c r="E45" s="24" t="s">
        <v>231</v>
      </c>
      <c r="F45" s="24">
        <v>4</v>
      </c>
      <c r="J45" s="30" t="s">
        <v>132</v>
      </c>
      <c r="K45" s="36">
        <v>58000</v>
      </c>
      <c r="L45" s="30" t="s">
        <v>237</v>
      </c>
      <c r="O45" s="9" t="s">
        <v>136</v>
      </c>
      <c r="Q45" s="40">
        <v>10</v>
      </c>
    </row>
    <row r="46" spans="1:17" ht="22.5">
      <c r="A46" s="29">
        <v>300</v>
      </c>
      <c r="B46" s="56" t="s">
        <v>208</v>
      </c>
      <c r="C46" s="32">
        <v>42368</v>
      </c>
      <c r="D46" s="20" t="s">
        <v>209</v>
      </c>
      <c r="E46" s="24" t="s">
        <v>232</v>
      </c>
      <c r="F46" s="24">
        <v>13</v>
      </c>
      <c r="J46" s="30" t="s">
        <v>138</v>
      </c>
      <c r="K46" s="72">
        <v>33500</v>
      </c>
      <c r="L46" s="37" t="s">
        <v>130</v>
      </c>
      <c r="O46" s="9" t="s">
        <v>210</v>
      </c>
      <c r="Q46" s="40">
        <v>10</v>
      </c>
    </row>
    <row r="47" spans="3:8" ht="33.75">
      <c r="C47" s="46" t="s">
        <v>36</v>
      </c>
      <c r="D47" s="14" t="s">
        <v>35</v>
      </c>
      <c r="E47" s="24" t="s">
        <v>189</v>
      </c>
      <c r="F47" s="24"/>
      <c r="G47" s="4" t="s">
        <v>8</v>
      </c>
      <c r="H47" s="4" t="s">
        <v>18</v>
      </c>
    </row>
    <row r="48" spans="1:17" ht="11.25">
      <c r="A48" s="29">
        <v>108</v>
      </c>
      <c r="B48" s="56" t="s">
        <v>112</v>
      </c>
      <c r="C48" s="32">
        <v>42137</v>
      </c>
      <c r="D48" s="33" t="s">
        <v>113</v>
      </c>
      <c r="E48" s="24" t="s">
        <v>147</v>
      </c>
      <c r="F48" s="24">
        <v>5</v>
      </c>
      <c r="J48" s="30" t="s">
        <v>132</v>
      </c>
      <c r="K48" s="67">
        <v>25800</v>
      </c>
      <c r="L48" s="28" t="s">
        <v>130</v>
      </c>
      <c r="O48" s="9">
        <v>42140</v>
      </c>
      <c r="Q48" s="39">
        <v>7</v>
      </c>
    </row>
    <row r="49" spans="1:17" ht="22.5">
      <c r="A49" s="29">
        <v>119</v>
      </c>
      <c r="B49" s="56" t="s">
        <v>114</v>
      </c>
      <c r="C49" s="32">
        <v>42150</v>
      </c>
      <c r="D49" s="33" t="s">
        <v>119</v>
      </c>
      <c r="E49" s="24" t="s">
        <v>148</v>
      </c>
      <c r="F49" s="62">
        <v>8</v>
      </c>
      <c r="J49" s="30" t="s">
        <v>132</v>
      </c>
      <c r="K49" s="68">
        <v>39500</v>
      </c>
      <c r="L49" s="28" t="s">
        <v>130</v>
      </c>
      <c r="O49" s="9">
        <v>42152</v>
      </c>
      <c r="Q49" s="39">
        <v>12</v>
      </c>
    </row>
    <row r="50" spans="1:17" ht="11.25">
      <c r="A50" s="29">
        <v>119</v>
      </c>
      <c r="B50" s="56" t="s">
        <v>115</v>
      </c>
      <c r="C50" s="32">
        <v>42150</v>
      </c>
      <c r="D50" s="33" t="s">
        <v>120</v>
      </c>
      <c r="E50" s="24" t="s">
        <v>182</v>
      </c>
      <c r="F50" s="24"/>
      <c r="J50" s="30" t="s">
        <v>132</v>
      </c>
      <c r="K50" s="71">
        <v>32000</v>
      </c>
      <c r="L50" s="28" t="s">
        <v>130</v>
      </c>
      <c r="O50" s="9">
        <v>42152</v>
      </c>
      <c r="Q50" s="39">
        <v>12</v>
      </c>
    </row>
    <row r="51" spans="1:17" ht="22.5">
      <c r="A51" s="29">
        <v>152</v>
      </c>
      <c r="B51" s="56" t="s">
        <v>116</v>
      </c>
      <c r="C51" s="32">
        <v>42189</v>
      </c>
      <c r="D51" s="33" t="s">
        <v>121</v>
      </c>
      <c r="E51" s="24" t="s">
        <v>183</v>
      </c>
      <c r="F51" s="24">
        <v>8</v>
      </c>
      <c r="J51" s="30" t="s">
        <v>141</v>
      </c>
      <c r="K51" s="67">
        <v>44200</v>
      </c>
      <c r="L51" s="28" t="s">
        <v>130</v>
      </c>
      <c r="O51" s="9" t="s">
        <v>137</v>
      </c>
      <c r="Q51" s="39">
        <v>15</v>
      </c>
    </row>
    <row r="52" spans="1:17" ht="11.25">
      <c r="A52" s="29">
        <v>152</v>
      </c>
      <c r="B52" s="56" t="s">
        <v>117</v>
      </c>
      <c r="C52" s="32">
        <v>42189</v>
      </c>
      <c r="D52" s="33" t="s">
        <v>122</v>
      </c>
      <c r="E52" s="24" t="s">
        <v>179</v>
      </c>
      <c r="F52" s="24">
        <v>6</v>
      </c>
      <c r="J52" s="30" t="s">
        <v>141</v>
      </c>
      <c r="K52" s="67">
        <v>69000</v>
      </c>
      <c r="L52" s="28" t="s">
        <v>130</v>
      </c>
      <c r="O52" s="9">
        <v>42192</v>
      </c>
      <c r="Q52" s="39">
        <v>9</v>
      </c>
    </row>
    <row r="53" spans="1:17" ht="11.25">
      <c r="A53" s="29">
        <v>175</v>
      </c>
      <c r="B53" s="56" t="s">
        <v>118</v>
      </c>
      <c r="C53" s="32">
        <v>42216</v>
      </c>
      <c r="D53" s="33" t="s">
        <v>123</v>
      </c>
      <c r="E53" s="24" t="s">
        <v>180</v>
      </c>
      <c r="F53" s="24">
        <v>14</v>
      </c>
      <c r="J53" s="30" t="s">
        <v>141</v>
      </c>
      <c r="K53" s="67">
        <v>99000</v>
      </c>
      <c r="L53" s="28" t="s">
        <v>130</v>
      </c>
      <c r="O53" s="9">
        <v>42261</v>
      </c>
      <c r="Q53" s="39">
        <v>16</v>
      </c>
    </row>
    <row r="54" spans="1:17" ht="22.5">
      <c r="A54" s="29">
        <v>234</v>
      </c>
      <c r="B54" s="56" t="s">
        <v>159</v>
      </c>
      <c r="C54" s="32">
        <v>42286</v>
      </c>
      <c r="D54" s="33" t="s">
        <v>158</v>
      </c>
      <c r="E54" s="24" t="s">
        <v>186</v>
      </c>
      <c r="F54" s="24">
        <v>9</v>
      </c>
      <c r="J54" s="30" t="s">
        <v>160</v>
      </c>
      <c r="K54" s="67">
        <v>90000</v>
      </c>
      <c r="L54" s="37" t="s">
        <v>130</v>
      </c>
      <c r="O54" s="43" t="s">
        <v>137</v>
      </c>
      <c r="Q54" s="39"/>
    </row>
    <row r="55" spans="1:17" ht="11.25">
      <c r="A55" s="29">
        <v>240</v>
      </c>
      <c r="B55" s="56" t="s">
        <v>161</v>
      </c>
      <c r="C55" s="32">
        <v>42294</v>
      </c>
      <c r="D55" s="33" t="s">
        <v>162</v>
      </c>
      <c r="E55" s="24" t="s">
        <v>187</v>
      </c>
      <c r="F55" s="24">
        <v>4</v>
      </c>
      <c r="J55" s="30" t="s">
        <v>141</v>
      </c>
      <c r="K55" s="67">
        <v>10000</v>
      </c>
      <c r="L55" s="37" t="s">
        <v>130</v>
      </c>
      <c r="O55" s="43" t="s">
        <v>163</v>
      </c>
      <c r="Q55" s="39"/>
    </row>
    <row r="56" spans="1:14" ht="90">
      <c r="A56" s="4">
        <v>131</v>
      </c>
      <c r="B56" s="59">
        <v>7</v>
      </c>
      <c r="C56" s="7">
        <v>42165</v>
      </c>
      <c r="D56" s="19" t="s">
        <v>45</v>
      </c>
      <c r="E56" s="47"/>
      <c r="F56" s="47"/>
      <c r="G56" s="8" t="s">
        <v>38</v>
      </c>
      <c r="H56" s="4" t="s">
        <v>56</v>
      </c>
      <c r="J56" s="16" t="s">
        <v>59</v>
      </c>
      <c r="K56" s="61">
        <v>80000</v>
      </c>
      <c r="N56" s="30" t="s">
        <v>149</v>
      </c>
    </row>
    <row r="57" spans="1:11" ht="11.25">
      <c r="A57" s="4">
        <v>131</v>
      </c>
      <c r="C57" s="18" t="s">
        <v>60</v>
      </c>
      <c r="D57" s="14" t="s">
        <v>61</v>
      </c>
      <c r="E57" s="24" t="s">
        <v>62</v>
      </c>
      <c r="F57" s="24"/>
      <c r="K57" s="61"/>
    </row>
    <row r="58" spans="1:14" ht="67.5">
      <c r="A58" s="4">
        <v>131</v>
      </c>
      <c r="B58" s="59">
        <v>8</v>
      </c>
      <c r="C58" s="7">
        <v>42165</v>
      </c>
      <c r="D58" s="19" t="s">
        <v>51</v>
      </c>
      <c r="E58" s="47"/>
      <c r="F58" s="47"/>
      <c r="G58" s="8" t="s">
        <v>38</v>
      </c>
      <c r="H58" s="4" t="s">
        <v>64</v>
      </c>
      <c r="I58" s="13">
        <v>0.8</v>
      </c>
      <c r="J58" s="16" t="s">
        <v>63</v>
      </c>
      <c r="K58" s="61">
        <v>250000</v>
      </c>
      <c r="N58" s="45">
        <v>0.8</v>
      </c>
    </row>
    <row r="59" spans="1:14" ht="33.75">
      <c r="A59" s="4">
        <v>131</v>
      </c>
      <c r="C59" s="18" t="s">
        <v>37</v>
      </c>
      <c r="D59" s="14" t="s">
        <v>65</v>
      </c>
      <c r="E59" s="24" t="s">
        <v>67</v>
      </c>
      <c r="F59" s="24"/>
      <c r="N59" s="45" t="s">
        <v>150</v>
      </c>
    </row>
    <row r="60" spans="1:14" ht="33.75">
      <c r="A60" s="4">
        <v>131</v>
      </c>
      <c r="C60" s="18" t="s">
        <v>36</v>
      </c>
      <c r="D60" s="14" t="s">
        <v>66</v>
      </c>
      <c r="E60" s="24" t="s">
        <v>68</v>
      </c>
      <c r="F60" s="24"/>
      <c r="N60" s="45" t="s">
        <v>151</v>
      </c>
    </row>
    <row r="61" spans="1:14" ht="56.25">
      <c r="A61" s="4">
        <v>282</v>
      </c>
      <c r="B61" s="59" t="s">
        <v>217</v>
      </c>
      <c r="C61" s="7">
        <v>42343</v>
      </c>
      <c r="D61" s="19" t="s">
        <v>218</v>
      </c>
      <c r="E61" s="24"/>
      <c r="F61" s="24"/>
      <c r="N61" s="45"/>
    </row>
    <row r="62" spans="1:15" ht="78.75">
      <c r="A62" s="4">
        <v>131</v>
      </c>
      <c r="B62" s="59">
        <v>9</v>
      </c>
      <c r="C62" s="7">
        <v>42165</v>
      </c>
      <c r="D62" s="53" t="s">
        <v>124</v>
      </c>
      <c r="E62" s="47"/>
      <c r="F62" s="47"/>
      <c r="G62" s="8" t="s">
        <v>38</v>
      </c>
      <c r="H62" s="4" t="s">
        <v>18</v>
      </c>
      <c r="I62" s="13">
        <v>0.8</v>
      </c>
      <c r="J62" s="4" t="s">
        <v>143</v>
      </c>
      <c r="K62" s="36">
        <v>900000</v>
      </c>
      <c r="N62" s="30" t="s">
        <v>144</v>
      </c>
      <c r="O62" s="9">
        <v>42307</v>
      </c>
    </row>
    <row r="63" spans="1:6" ht="33.75">
      <c r="A63" s="4">
        <v>131</v>
      </c>
      <c r="C63" s="18" t="s">
        <v>60</v>
      </c>
      <c r="D63" s="14" t="s">
        <v>190</v>
      </c>
      <c r="E63" s="24" t="s">
        <v>142</v>
      </c>
      <c r="F63" s="24"/>
    </row>
    <row r="64" spans="1:11" ht="45">
      <c r="A64" s="4">
        <v>277</v>
      </c>
      <c r="B64" s="59" t="s">
        <v>213</v>
      </c>
      <c r="C64" s="7">
        <v>42338</v>
      </c>
      <c r="D64" s="53" t="s">
        <v>212</v>
      </c>
      <c r="E64" s="24"/>
      <c r="F64" s="24"/>
      <c r="J64" s="4" t="s">
        <v>214</v>
      </c>
      <c r="K64" s="36">
        <v>450000</v>
      </c>
    </row>
    <row r="65" spans="1:10" ht="56.25">
      <c r="A65" s="4">
        <v>282</v>
      </c>
      <c r="B65" s="59" t="s">
        <v>215</v>
      </c>
      <c r="C65" s="7">
        <v>42343</v>
      </c>
      <c r="D65" s="53" t="s">
        <v>216</v>
      </c>
      <c r="E65" s="24"/>
      <c r="F65" s="24"/>
      <c r="J65" s="4"/>
    </row>
    <row r="66" spans="1:15" ht="78.75">
      <c r="A66" s="4">
        <v>245</v>
      </c>
      <c r="B66" s="59">
        <v>10</v>
      </c>
      <c r="C66" s="7">
        <v>42300</v>
      </c>
      <c r="D66" s="53" t="s">
        <v>191</v>
      </c>
      <c r="E66" s="47"/>
      <c r="F66" s="47"/>
      <c r="G66" s="8" t="s">
        <v>38</v>
      </c>
      <c r="K66" s="36">
        <v>322623.46</v>
      </c>
      <c r="O66" s="9">
        <v>42369</v>
      </c>
    </row>
    <row r="67" spans="3:6" ht="33.75">
      <c r="C67" s="18" t="s">
        <v>60</v>
      </c>
      <c r="D67" s="14" t="s">
        <v>192</v>
      </c>
      <c r="E67" s="24" t="s">
        <v>211</v>
      </c>
      <c r="F67" s="24"/>
    </row>
    <row r="68" spans="1:11" ht="90">
      <c r="A68" s="4">
        <v>289</v>
      </c>
      <c r="B68" s="59">
        <v>11</v>
      </c>
      <c r="C68" s="7">
        <v>42354</v>
      </c>
      <c r="D68" s="53" t="s">
        <v>219</v>
      </c>
      <c r="I68" s="63" t="s">
        <v>246</v>
      </c>
      <c r="J68" s="4" t="s">
        <v>220</v>
      </c>
      <c r="K68" s="36">
        <v>275000</v>
      </c>
    </row>
    <row r="69" spans="1:11" ht="101.25">
      <c r="A69" s="4">
        <v>289</v>
      </c>
      <c r="B69" s="59">
        <v>12</v>
      </c>
      <c r="C69" s="7">
        <v>42354</v>
      </c>
      <c r="D69" s="53" t="s">
        <v>221</v>
      </c>
      <c r="E69" s="24" t="s">
        <v>245</v>
      </c>
      <c r="G69" s="8" t="s">
        <v>38</v>
      </c>
      <c r="H69" s="4" t="s">
        <v>18</v>
      </c>
      <c r="J69" s="4" t="s">
        <v>222</v>
      </c>
      <c r="K69" s="36">
        <v>1000000</v>
      </c>
    </row>
    <row r="71" spans="10:11" ht="11.25">
      <c r="J71" s="10" t="s">
        <v>234</v>
      </c>
      <c r="K71" s="36">
        <f>SUM(K2:K70)</f>
        <v>11637053.46</v>
      </c>
    </row>
  </sheetData>
  <sheetProtection/>
  <autoFilter ref="A1:W69"/>
  <printOptions/>
  <pageMargins left="0.35433070866141736" right="0.2362204724409449" top="0.984251968503937" bottom="0.984251968503937" header="0" footer="0"/>
  <pageSetup horizontalDpi="600" verticalDpi="600" orientation="landscape" paperSize="9" scale="93" r:id="rId3"/>
  <headerFooter alignWithMargins="0">
    <oddHeader>&amp;C&amp;"Arial,Negrita"CONVOCATORIAS INFO 2015</oddHeader>
    <oddFooter>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E31" sqref="E31"/>
    </sheetView>
  </sheetViews>
  <sheetFormatPr defaultColWidth="11.421875" defaultRowHeight="12.75"/>
  <cols>
    <col min="1" max="1" width="9.28125" style="0" customWidth="1"/>
    <col min="2" max="2" width="11.7109375" style="0" bestFit="1" customWidth="1"/>
    <col min="4" max="4" width="6.00390625" style="0" customWidth="1"/>
    <col min="7" max="7" width="5.57421875" style="0" customWidth="1"/>
    <col min="10" max="10" width="4.7109375" style="0" customWidth="1"/>
  </cols>
  <sheetData>
    <row r="1" spans="2:12" ht="12.75">
      <c r="B1" s="36">
        <v>52000</v>
      </c>
      <c r="C1" s="30" t="s">
        <v>237</v>
      </c>
      <c r="E1" s="69">
        <v>31000</v>
      </c>
      <c r="F1" s="37" t="s">
        <v>130</v>
      </c>
      <c r="H1" s="67">
        <v>60000</v>
      </c>
      <c r="I1" s="30" t="s">
        <v>235</v>
      </c>
      <c r="K1" s="67">
        <v>21450</v>
      </c>
      <c r="L1" s="30" t="s">
        <v>236</v>
      </c>
    </row>
    <row r="2" spans="2:12" ht="22.5">
      <c r="B2" s="36">
        <v>35000</v>
      </c>
      <c r="C2" s="30" t="s">
        <v>238</v>
      </c>
      <c r="E2" s="67">
        <v>80000</v>
      </c>
      <c r="F2" s="37" t="s">
        <v>130</v>
      </c>
      <c r="H2" s="67">
        <v>33000</v>
      </c>
      <c r="I2" s="30" t="s">
        <v>240</v>
      </c>
      <c r="K2" s="67">
        <v>30000</v>
      </c>
      <c r="L2" s="30" t="s">
        <v>236</v>
      </c>
    </row>
    <row r="3" spans="2:12" ht="12.75">
      <c r="B3" s="68">
        <v>50000</v>
      </c>
      <c r="C3" s="30" t="s">
        <v>237</v>
      </c>
      <c r="E3" s="36">
        <v>31000</v>
      </c>
      <c r="F3" s="37" t="s">
        <v>130</v>
      </c>
      <c r="H3" s="36">
        <v>45000</v>
      </c>
      <c r="I3" s="30" t="s">
        <v>235</v>
      </c>
      <c r="K3" s="67">
        <v>44500</v>
      </c>
      <c r="L3" s="30" t="s">
        <v>239</v>
      </c>
    </row>
    <row r="4" spans="2:12" ht="12.75">
      <c r="B4" s="67">
        <v>32000</v>
      </c>
      <c r="C4" s="30" t="s">
        <v>237</v>
      </c>
      <c r="E4" s="42">
        <v>80000</v>
      </c>
      <c r="F4" s="37" t="s">
        <v>130</v>
      </c>
      <c r="H4" s="36">
        <v>45000</v>
      </c>
      <c r="I4" s="30" t="s">
        <v>240</v>
      </c>
      <c r="K4" s="67">
        <v>29350</v>
      </c>
      <c r="L4" s="30" t="s">
        <v>236</v>
      </c>
    </row>
    <row r="5" spans="2:12" ht="12.75">
      <c r="B5" s="36">
        <v>20000</v>
      </c>
      <c r="C5" s="30" t="s">
        <v>237</v>
      </c>
      <c r="E5" s="36">
        <v>56000</v>
      </c>
      <c r="F5" s="37" t="s">
        <v>130</v>
      </c>
      <c r="G5" s="30" t="s">
        <v>241</v>
      </c>
      <c r="H5" s="36">
        <f>SUM(H1:H4)</f>
        <v>183000</v>
      </c>
      <c r="K5" s="67">
        <v>19160</v>
      </c>
      <c r="L5" s="30" t="s">
        <v>239</v>
      </c>
    </row>
    <row r="6" spans="2:12" ht="12.75">
      <c r="B6" s="67">
        <v>50000</v>
      </c>
      <c r="C6" s="30" t="s">
        <v>237</v>
      </c>
      <c r="E6" s="36">
        <v>32650</v>
      </c>
      <c r="F6" s="37" t="s">
        <v>130</v>
      </c>
      <c r="G6" s="64" t="s">
        <v>248</v>
      </c>
      <c r="H6" s="65">
        <v>4</v>
      </c>
      <c r="K6" s="67">
        <v>38750</v>
      </c>
      <c r="L6" s="30" t="s">
        <v>239</v>
      </c>
    </row>
    <row r="7" spans="2:12" ht="12.75">
      <c r="B7" s="67">
        <v>58000</v>
      </c>
      <c r="C7" s="30" t="s">
        <v>237</v>
      </c>
      <c r="E7" s="67">
        <v>52300</v>
      </c>
      <c r="F7" s="37" t="s">
        <v>130</v>
      </c>
      <c r="G7" s="64" t="s">
        <v>251</v>
      </c>
      <c r="H7" s="70">
        <v>2</v>
      </c>
      <c r="K7" s="67">
        <v>24050</v>
      </c>
      <c r="L7" s="30" t="s">
        <v>239</v>
      </c>
    </row>
    <row r="8" spans="1:11" ht="22.5">
      <c r="A8" s="30" t="s">
        <v>241</v>
      </c>
      <c r="B8" s="36">
        <f>SUM(B1:B7)-50000</f>
        <v>247000</v>
      </c>
      <c r="E8" s="67">
        <v>28720</v>
      </c>
      <c r="F8" s="37" t="s">
        <v>130</v>
      </c>
      <c r="J8" s="30" t="s">
        <v>241</v>
      </c>
      <c r="K8" s="36">
        <f>SUM(K1:K7)</f>
        <v>207260</v>
      </c>
    </row>
    <row r="9" spans="1:11" ht="12.75">
      <c r="A9" s="64" t="s">
        <v>247</v>
      </c>
      <c r="B9" s="65">
        <v>6</v>
      </c>
      <c r="E9" s="36">
        <v>50000</v>
      </c>
      <c r="F9" s="37" t="s">
        <v>130</v>
      </c>
      <c r="J9" s="64" t="s">
        <v>248</v>
      </c>
      <c r="K9" s="65">
        <v>7</v>
      </c>
    </row>
    <row r="10" spans="1:11" ht="12.75">
      <c r="A10" s="64" t="s">
        <v>250</v>
      </c>
      <c r="B10" s="70">
        <v>3</v>
      </c>
      <c r="E10" s="67">
        <v>33500</v>
      </c>
      <c r="F10" s="37" t="s">
        <v>130</v>
      </c>
      <c r="J10" s="64" t="s">
        <v>251</v>
      </c>
      <c r="K10" s="70">
        <v>7</v>
      </c>
    </row>
    <row r="11" spans="5:6" ht="12.75">
      <c r="E11" s="67">
        <v>25800</v>
      </c>
      <c r="F11" s="28" t="s">
        <v>130</v>
      </c>
    </row>
    <row r="12" spans="5:6" ht="12.75">
      <c r="E12" s="68">
        <v>39500</v>
      </c>
      <c r="F12" s="28" t="s">
        <v>130</v>
      </c>
    </row>
    <row r="13" spans="5:6" ht="12.75">
      <c r="E13" s="36">
        <v>32000</v>
      </c>
      <c r="F13" s="28" t="s">
        <v>130</v>
      </c>
    </row>
    <row r="14" spans="5:6" ht="12.75">
      <c r="E14" s="67">
        <v>44200</v>
      </c>
      <c r="F14" s="28" t="s">
        <v>130</v>
      </c>
    </row>
    <row r="15" spans="5:6" ht="12.75">
      <c r="E15" s="67">
        <v>69000</v>
      </c>
      <c r="F15" s="28" t="s">
        <v>130</v>
      </c>
    </row>
    <row r="16" spans="5:6" ht="12.75">
      <c r="E16" s="67">
        <v>99000</v>
      </c>
      <c r="F16" s="28" t="s">
        <v>130</v>
      </c>
    </row>
    <row r="17" spans="5:6" ht="12.75">
      <c r="E17" s="67">
        <v>90000</v>
      </c>
      <c r="F17" s="37" t="s">
        <v>130</v>
      </c>
    </row>
    <row r="18" spans="5:6" ht="12.75">
      <c r="E18" s="67">
        <v>10000</v>
      </c>
      <c r="F18" s="37" t="s">
        <v>130</v>
      </c>
    </row>
    <row r="19" spans="4:5" ht="12.75">
      <c r="D19" s="30" t="s">
        <v>241</v>
      </c>
      <c r="E19" s="36">
        <f>SUM(E1:E18)-80000</f>
        <v>804670</v>
      </c>
    </row>
    <row r="20" spans="4:5" ht="12.75">
      <c r="D20" s="64" t="s">
        <v>248</v>
      </c>
      <c r="E20" s="65">
        <v>17</v>
      </c>
    </row>
    <row r="21" spans="4:5" ht="12.75">
      <c r="D21" s="64" t="s">
        <v>250</v>
      </c>
      <c r="E21" s="70">
        <v>11</v>
      </c>
    </row>
    <row r="22" spans="1:2" ht="12.75">
      <c r="A22" t="s">
        <v>234</v>
      </c>
      <c r="B22" s="36">
        <f>B8+E19+H5+K8</f>
        <v>1441930</v>
      </c>
    </row>
    <row r="23" spans="1:2" ht="12.75">
      <c r="A23" s="64" t="s">
        <v>249</v>
      </c>
      <c r="B23" s="66">
        <f>B9+H6+K9+E20</f>
        <v>34</v>
      </c>
    </row>
    <row r="25" spans="1:2" ht="12.75">
      <c r="A25" s="64" t="s">
        <v>252</v>
      </c>
      <c r="B25" s="66">
        <f>B10+E21+K10+H7</f>
        <v>23</v>
      </c>
    </row>
    <row r="27" spans="1:2" ht="12.75">
      <c r="A27" s="73" t="s">
        <v>253</v>
      </c>
      <c r="B27" s="74">
        <v>17</v>
      </c>
    </row>
    <row r="28" spans="1:2" ht="12.75">
      <c r="A28" s="73" t="s">
        <v>254</v>
      </c>
      <c r="B28" s="74">
        <v>6</v>
      </c>
    </row>
    <row r="29" spans="1:2" ht="12.75">
      <c r="A29" s="73" t="s">
        <v>255</v>
      </c>
      <c r="B29" s="74">
        <v>23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José Antonio Ortuño Sandoval</cp:lastModifiedBy>
  <cp:lastPrinted>2017-02-13T15:28:26Z</cp:lastPrinted>
  <dcterms:created xsi:type="dcterms:W3CDTF">2015-04-27T07:03:39Z</dcterms:created>
  <dcterms:modified xsi:type="dcterms:W3CDTF">2017-02-14T08:07:50Z</dcterms:modified>
  <cp:category/>
  <cp:version/>
  <cp:contentType/>
  <cp:contentStatus/>
</cp:coreProperties>
</file>